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740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<sst xmlns="http://schemas.openxmlformats.org/spreadsheetml/2006/main" count="820" uniqueCount="372">
  <si>
    <t>公开01表</t>
  </si>
  <si>
    <t>收支预算总表</t>
  </si>
  <si>
    <t>部门：怀化开放大学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</si>
  <si>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</si>
  <si>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</si>
  <si>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</si>
  <si>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</si>
  <si>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</si>
  <si>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</si>
  <si>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</si>
  <si>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</si>
  <si>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</si>
  <si>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</si>
  <si>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</si>
  <si>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</si>
  <si>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</si>
  <si>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</si>
  <si>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</si>
  <si>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</si>
  <si>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</si>
  <si>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</si>
  <si>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</si>
  <si>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</si>
  <si>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</si>
  <si>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</si>
  <si>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</si>
  <si>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</si>
  <si>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</si>
  <si>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</si>
  <si>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</si>
  <si>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</si>
  <si>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</si>
  <si>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</si>
  <si>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</si>
  <si>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</si>
  <si>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</si>
  <si>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</si>
  <si>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</si>
  <si>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</si>
  <si>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</si>
  <si>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</si>
  <si>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</si>
  <si>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</si>
  <si>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</si>
  <si>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</si>
  <si>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</si>
  <si>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</si>
  <si>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</si>
  <si>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</si>
  <si>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</si>
  <si>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</si>
  <si>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</si>
  <si>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</si>
  <si>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</si>
  <si>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</si>
  <si>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</si>
  <si>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</si>
  <si>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</si>
  <si>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</si>
  <si>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</si>
  <si>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</si>
  <si>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</si>
  <si>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</si>
  <si>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</si>
  <si>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</si>
  <si>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</si>
  <si>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</si>
  <si>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</si>
  <si>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</si>
  <si>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</si>
  <si>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</si>
  <si>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</si>
  <si>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</si>
  <si>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</si>
  <si>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</si>
  <si>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</si>
  <si>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部门：231_怀化开放大学</t>
  </si>
  <si>
    <t>怀化开放大学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</si>
  <si>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</si>
  <si>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</si>
  <si>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</si>
  <si>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</si>
  <si>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</si>
  <si>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</si>
  <si>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</si>
  <si>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</si>
  <si>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</si>
  <si>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231_怀化开放大学</t>
  </si>
  <si>
    <t xml:space="preserve">  231001</t>
  </si>
  <si>
    <t xml:space="preserve">  怀化开放大学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</si>
  <si>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</si>
  <si>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</si>
  <si>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</si>
  <si>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</si>
  <si>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</si>
  <si>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</si>
  <si>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</si>
  <si>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</si>
  <si>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</si>
  <si>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</si>
  <si>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</si>
  <si>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</si>
  <si>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</si>
  <si>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</si>
  <si>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</si>
  <si>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205</t>
  </si>
  <si>
    <t>教育支出</t>
  </si>
  <si>
    <t xml:space="preserve">  20505</t>
  </si>
  <si>
    <t xml:space="preserve">  广播电视教育</t>
  </si>
  <si>
    <t xml:space="preserve">   2050501</t>
  </si>
  <si>
    <t xml:space="preserve">   广播电视学校</t>
  </si>
  <si>
    <t xml:space="preserve">   2050599</t>
  </si>
  <si>
    <t xml:space="preserve">   其他广播电视教育支出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</si>
  <si>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</si>
  <si>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</si>
  <si>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</si>
  <si>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</si>
  <si>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</si>
  <si>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</si>
  <si>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</si>
  <si>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</si>
  <si>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</si>
  <si>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</si>
  <si>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2101102</t>
  </si>
  <si>
    <t xml:space="preserve">   事业单位医疗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</si>
  <si>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</si>
  <si>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</si>
  <si>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</si>
  <si>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</si>
  <si>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</si>
  <si>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301</t>
  </si>
  <si>
    <t>工资福利支出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</si>
  <si>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</si>
  <si>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</si>
  <si>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</si>
  <si>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</si>
  <si>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</si>
  <si>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</si>
  <si>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</si>
  <si>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</si>
  <si>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</si>
  <si>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商品和服务支出</t>
  </si>
  <si>
    <t xml:space="preserve"> 30201</t>
  </si>
  <si>
    <t>办公费</t>
  </si>
  <si>
    <t xml:space="preserve">  30228</t>
  </si>
  <si>
    <t xml:space="preserve">  工会经费</t>
  </si>
  <si>
    <t>303</t>
  </si>
  <si>
    <t>对个人和家庭的补助</t>
  </si>
  <si>
    <t xml:space="preserve">  30305</t>
  </si>
  <si>
    <t xml:space="preserve">  生活补助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</si>
  <si>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</si>
  <si>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</si>
  <si>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</si>
  <si>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</si>
  <si>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</si>
  <si>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</si>
  <si>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</si>
  <si>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</si>
  <si>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</si>
  <si>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</si>
  <si>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</si>
  <si>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</si>
  <si>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</si>
  <si>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</si>
  <si>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</si>
  <si>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无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</si>
  <si>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</si>
  <si>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</si>
  <si>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</si>
  <si>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</si>
  <si>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</si>
  <si>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</si>
  <si>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</si>
  <si>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</si>
  <si>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</si>
  <si>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</si>
  <si>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</si>
  <si>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</si>
  <si>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</si>
  <si>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</si>
  <si>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</si>
  <si>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</si>
  <si>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231001_怀化开放大学</t>
  </si>
  <si>
    <t xml:space="preserve">   特定目标类</t>
  </si>
  <si>
    <t>2026年上交省校各项费用</t>
  </si>
  <si>
    <t>2026年办学经费支出</t>
  </si>
  <si>
    <t>2026年办公设备购置</t>
  </si>
  <si>
    <t>2026年社区教育经费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</si>
  <si>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</si>
  <si>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</si>
  <si>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</si>
  <si>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</si>
  <si>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</si>
  <si>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</si>
  <si>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</si>
  <si>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</si>
  <si>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</si>
  <si>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</si>
  <si>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</si>
  <si>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</si>
  <si>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</si>
  <si>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</si>
  <si>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</si>
  <si>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</si>
  <si>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</si>
  <si>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</si>
  <si>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</si>
  <si>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</si>
  <si>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</si>
  <si>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</si>
  <si>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</si>
  <si>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</si>
  <si>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</si>
  <si>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</si>
  <si>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全市建成较为完善的终身教育体系，加快推进终身教育网络建设，着力提升社区教育普及程度，并持续加强社区教育指导工作。</t>
  </si>
  <si>
    <t>成本指标
（20分）</t>
  </si>
  <si>
    <t>经济成本指标</t>
  </si>
  <si>
    <t>社区教育专项经费</t>
  </si>
  <si>
    <t>考核项目支出成本控制情况。</t>
  </si>
  <si>
    <t>项目支出成本控制在预算范围内，得10分，每超出10%，扣1分，扣完为止。</t>
  </si>
  <si>
    <t>万元</t>
  </si>
  <si>
    <t>≤</t>
  </si>
  <si>
    <t>社会成本指标</t>
  </si>
  <si>
    <t>社会成本节约率</t>
  </si>
  <si>
    <t>社会成本节约率＝(计划成本-实际成本) /计划成本×100%。</t>
  </si>
  <si>
    <t>社会成本节约率≥0，得5分，每下降10%，扣0.5分，扣完为止。（如不适用，直接计分）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</si>
  <si>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</si>
  <si>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</si>
  <si>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</si>
  <si>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</si>
  <si>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</si>
  <si>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</si>
  <si>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产出指标（30分）</t>
  </si>
  <si>
    <t>数量指标</t>
  </si>
  <si>
    <t>开展社区教育活动</t>
  </si>
  <si>
    <t>考核全年计划开展社区教育次数情况。</t>
  </si>
  <si>
    <t>按计划完成得5分，每减少1次扣0.5分，扣完为止。</t>
  </si>
  <si>
    <t>次</t>
  </si>
  <si>
    <t>社区教育受益人次</t>
  </si>
  <si>
    <t>考核参与社区教育受益人次情况。</t>
  </si>
  <si>
    <t>按计划完成得5分，每减少1%扣0.5分，扣完为止。</t>
  </si>
  <si>
    <t>人次</t>
  </si>
  <si>
    <t>质量指标</t>
  </si>
  <si>
    <t>社区教育完成率</t>
  </si>
  <si>
    <t>考核全年开展社区教育完成情况。</t>
  </si>
  <si>
    <t>按计划完成得10分，每下降1%扣0.5分，扣完为止。</t>
  </si>
  <si>
    <t>=</t>
  </si>
  <si>
    <t>时效指标</t>
  </si>
  <si>
    <t>项目完成时间</t>
  </si>
  <si>
    <t>2026年12月31日前</t>
  </si>
  <si>
    <t>考核项目完成时间情况。</t>
  </si>
  <si>
    <t>2026年12月31日前完成得10分，每推迟10天扣1分，扣完为止。</t>
  </si>
  <si>
    <t>定性</t>
  </si>
  <si>
    <t>效益指标（30分）</t>
  </si>
  <si>
    <t>经济效益指标</t>
  </si>
  <si>
    <t>提高社区教育普及程度，服务地方经济发展</t>
  </si>
  <si>
    <t>效果明显</t>
  </si>
  <si>
    <t>考核项目实施对经济发展所带来的直接或间接影响情况。</t>
  </si>
  <si>
    <t>效果明显得10分，效果一般得5分，否则不得分。</t>
  </si>
  <si>
    <t>社会效益指标</t>
  </si>
  <si>
    <t>推进终身教育和学习型社会建设</t>
  </si>
  <si>
    <t>考核项目实施对社会发展所带来的直接或间接影响情况。</t>
  </si>
  <si>
    <t>生态效益指标</t>
  </si>
  <si>
    <t>生态效益情况</t>
  </si>
  <si>
    <t>考核项目实施对生态环境所带来的直接或间接影响情况。</t>
  </si>
  <si>
    <t>效果明显得5分，效果一般得2分，否则不得分。（如不适用，直接计分）</t>
  </si>
  <si>
    <t>可持续影响指标</t>
  </si>
  <si>
    <t>促进终身教育和学习型社会建设</t>
  </si>
  <si>
    <t>考核项目实施对可持续发展所带来的直接或间接影响情况。</t>
  </si>
  <si>
    <t>效果明显得5分，效果一般得2分，否则不得分。</t>
  </si>
  <si>
    <t>满意度指标（10分）</t>
  </si>
  <si>
    <t>服务对象满意度指标</t>
  </si>
  <si>
    <t>社区人员满意度</t>
  </si>
  <si>
    <t>考核社区人员满意度情况。</t>
  </si>
  <si>
    <t>社区人员满意度达90%得10分，每下降1%，扣0.5分，扣完为止。</t>
  </si>
  <si>
    <t>提高员工工作效率，减少工作时间与人力投入；优化办公环境，保障信息安全，响应业务发展需求；节约综合管理成本，推动技术体系升级与设备更新迭代。</t>
  </si>
  <si>
    <t>办公设备购置经费</t>
  </si>
  <si>
    <t>财政供养人数</t>
  </si>
  <si>
    <t>考核财政供养人数情况。</t>
  </si>
  <si>
    <t>财政供养人数控制在65人以内得10分，否则酌情扣分。</t>
  </si>
  <si>
    <t>人</t>
  </si>
  <si>
    <t>安装调试验收合格率</t>
  </si>
  <si>
    <t>考核安装调试验收合格情况。</t>
  </si>
  <si>
    <t>按计划完成得5分，每下降1%扣0.5分，扣完为止。</t>
  </si>
  <si>
    <t>资金使用合规性</t>
  </si>
  <si>
    <t>考核资金使用合规性情况。</t>
  </si>
  <si>
    <t>发挥财政资金使用效益，节约管理成本</t>
  </si>
  <si>
    <t>提高员工的办公效率，减少工作时间和人力成本</t>
  </si>
  <si>
    <t>优化工作环境</t>
  </si>
  <si>
    <t>促进技术升级和保障设备更新</t>
  </si>
  <si>
    <t>工作人员满意度</t>
  </si>
  <si>
    <t>考核工作人员满意度情况。</t>
  </si>
  <si>
    <t>工作人员满意度达90%得10分，每下降1%，扣0.5分，扣完为止。</t>
  </si>
  <si>
    <t>维系学校正常运转，筑牢可持续发展根基，推动教育质量与办学水平全面提升，切实履行立德树人根本任务，为社会培养造就更多优秀人才。</t>
  </si>
  <si>
    <t>办学经费支出</t>
  </si>
  <si>
    <t>服务学生人数</t>
  </si>
  <si>
    <t>考核参与教育学生人数情况。</t>
  </si>
  <si>
    <t>按计划完成得10分，每减少1%扣0.5分，扣完为止。</t>
  </si>
  <si>
    <t>教学设备维护率</t>
  </si>
  <si>
    <t>考核学校教学设备维护情况。</t>
  </si>
  <si>
    <t>2026年12月31日前完成得10分，每推迟10天扣0.5分，扣完为止。</t>
  </si>
  <si>
    <t>提高教育质量和办学水平，为社会培养更多优秀人才</t>
  </si>
  <si>
    <t>持续保障学校运转</t>
  </si>
  <si>
    <t>学生满意度</t>
  </si>
  <si>
    <t>考核学生满意度情况。</t>
  </si>
  <si>
    <t>学生满意度达90%得5分，每下降1%，扣0.5分，扣完为止。</t>
  </si>
  <si>
    <t>教师满意度</t>
  </si>
  <si>
    <t>考核教师满意度情况。</t>
  </si>
  <si>
    <t>教师满意度达90%得5分，每下降1%，扣0.5分，扣完为止。</t>
  </si>
  <si>
    <t xml:space="preserve">保障学校各项工作平稳有序运行并实现可持续发展，切实提高教育教学质量和整体办学水准，为学校的长远发展筑牢坚实根基。 </t>
  </si>
  <si>
    <t>上交省校各项费用</t>
  </si>
  <si>
    <t>产出指标
（30分）</t>
  </si>
  <si>
    <t>学生毕业人数</t>
  </si>
  <si>
    <t>考核学生毕业人数情况。</t>
  </si>
  <si>
    <t>学校教师人数</t>
  </si>
  <si>
    <t>考核学校现有教师人数情况。</t>
  </si>
  <si>
    <t>为学校的长远发展奠定坚实基础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</si>
  <si>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</si>
  <si>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</si>
  <si>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</si>
  <si>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</si>
  <si>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</si>
  <si>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</si>
  <si>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</si>
  <si>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</si>
  <si>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</si>
  <si>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</si>
  <si>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</si>
  <si>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</si>
  <si>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</si>
  <si>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</si>
  <si>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</si>
  <si>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学校是由怀化市人民政府举办，以促进终身学习为使命、以现代教育技术为支撑、以“互联网+”为特征的新型高等学校。2021年12月正式更名为怀化开放大学，作为一所主要以职业人为培养对象的高等学校，致力于面向全体社会成员的全民终身教育和本专科学历教育，与国家开放大学办学平台、湖南开放大学办学平台实现对接，将现代信息技术与教育深度融合，强调优质教育资源的集聚、整合和共享。</t>
  </si>
  <si>
    <t>按照国家开放大学综合改革方案的部署，根据省市关于学习型社会建设与终身教育的相关要求，聚焦开放式“互联网+教育”农民大学生培养计划及村（社区）基层组织人才定向培养项目，围绕国家开放大学系统办学水平评估整改与“创优提质”战略实施，持续深化绩效改革，全面推动学历教育、终身教育及干部网络教育的办学质量与办学水平提升，为深入实施新一轮乡村振兴战略提供有力支撑。</t>
  </si>
  <si>
    <t>部门整体支出成本</t>
  </si>
  <si>
    <t>考核部门整体支出成本控制情况。</t>
  </si>
  <si>
    <t>部门整体支出成本控制在预算范围内，得10分，每超出10%，扣1分，扣完为止。</t>
  </si>
  <si>
    <t>全年计划招生人数</t>
  </si>
  <si>
    <t>考核全年计划招生人数情况。</t>
  </si>
  <si>
    <t>按计划完成得2分，每减少1%扣0.2分，扣完为止。</t>
  </si>
  <si>
    <t>开展社区教育活动次数</t>
  </si>
  <si>
    <t>按计划完成得2分，每减少1次扣0.2分，扣完为止。</t>
  </si>
  <si>
    <t>在籍学生人数</t>
  </si>
  <si>
    <t>考核在籍学生人数情况。</t>
  </si>
  <si>
    <t>科研课题申报数</t>
  </si>
  <si>
    <t>项</t>
  </si>
  <si>
    <t>考核全年科研课题申报数量情况。</t>
  </si>
  <si>
    <t>按计划完成得2分，每减少1项扣0.1分，扣完为止。</t>
  </si>
  <si>
    <t>干部网络教育参学人数</t>
  </si>
  <si>
    <t>考核全年干部网络教育参学人数情况。</t>
  </si>
  <si>
    <t>全年招生录取通过率</t>
  </si>
  <si>
    <t>考核全年招生录取通过情况。</t>
  </si>
  <si>
    <t>按计划完成得2分，每下降1%扣0.2分，扣完为止。</t>
  </si>
  <si>
    <t>学生毕业率</t>
  </si>
  <si>
    <t>考核全年学生毕业情况。</t>
  </si>
  <si>
    <t>科研课题立项数</t>
  </si>
  <si>
    <t>考核全年科研课题立项数量情况。</t>
  </si>
  <si>
    <t>按计划完成得2分，每减少1项扣0.3分，扣完为止。</t>
  </si>
  <si>
    <t>干部网络教育课程通过率</t>
  </si>
  <si>
    <t>考核干部网络教育课程通过情况。</t>
  </si>
  <si>
    <t>工作完成时间</t>
  </si>
  <si>
    <t>考核整体工作完成时间情况。</t>
  </si>
  <si>
    <t>效益指标
（30分）</t>
  </si>
  <si>
    <t>提升科研攻关能力，服务地方经济发展</t>
  </si>
  <si>
    <t>考核部门履职对经济发展所带来的直接或间接影响情况。</t>
  </si>
  <si>
    <t>促进建成全民学习、终身学习的学习型社会</t>
  </si>
  <si>
    <t>考核部门履职对社会发展所带来的直接或间接影响情况。</t>
  </si>
  <si>
    <t>创建校园文化，建设美丽校园</t>
  </si>
  <si>
    <t>考核部门履职对生态环境所带来的直接或间接影响情况。</t>
  </si>
  <si>
    <t>丰富学生活动，创建校园文化，培养学生社会责任感和公民意识</t>
  </si>
  <si>
    <t>考核部门履职对可持续发展所带来的直接或间接影响情况。</t>
  </si>
  <si>
    <t>满意度指标  （10分）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</si>
</sst>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9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b/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5" borderId="3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34" applyNumberFormat="0" applyAlignment="0" applyProtection="0">
      <alignment vertical="center"/>
    </xf>
    <xf numFmtId="0" fontId="30" fillId="7" borderId="35" applyNumberFormat="0" applyAlignment="0" applyProtection="0">
      <alignment vertical="center"/>
    </xf>
    <xf numFmtId="0" fontId="31" fillId="7" borderId="34" applyNumberFormat="0" applyAlignment="0" applyProtection="0">
      <alignment vertical="center"/>
    </xf>
    <xf numFmtId="0" fontId="32" fillId="8" borderId="36" applyNumberFormat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 applyFill="0">
      <alignment vertical="center"/>
    </xf>
  </cellStyleXfs>
  <cellXfs count="13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4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177" fontId="2" fillId="0" borderId="1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3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0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2" borderId="27" xfId="0" applyFont="1" applyFill="1" applyBorder="1" applyAlignment="1">
      <alignment horizontal="center" vertical="center" shrinkToFit="1"/>
    </xf>
    <xf numFmtId="0" fontId="15" fillId="2" borderId="28" xfId="0" applyFont="1" applyFill="1" applyBorder="1" applyAlignment="1">
      <alignment horizontal="center" vertical="center" shrinkToFit="1"/>
    </xf>
    <xf numFmtId="0" fontId="15" fillId="2" borderId="28" xfId="0" applyFont="1" applyFill="1" applyBorder="1" applyAlignment="1">
      <alignment horizontal="center" vertical="center" wrapText="1" shrinkToFit="1"/>
    </xf>
    <xf numFmtId="0" fontId="15" fillId="2" borderId="29" xfId="0" applyFont="1" applyFill="1" applyBorder="1" applyAlignment="1">
      <alignment horizontal="center" vertical="center" wrapText="1" shrinkToFit="1"/>
    </xf>
    <xf numFmtId="0" fontId="15" fillId="2" borderId="30" xfId="0" applyFont="1" applyFill="1" applyBorder="1" applyAlignment="1">
      <alignment horizontal="center" vertical="center" wrapText="1" shrinkToFit="1"/>
    </xf>
    <xf numFmtId="0" fontId="15" fillId="2" borderId="30" xfId="0" applyFont="1" applyFill="1" applyBorder="1" applyAlignment="1">
      <alignment horizontal="center" vertical="center" shrinkToFit="1"/>
    </xf>
    <xf numFmtId="0" fontId="14" fillId="2" borderId="29" xfId="0" applyFont="1" applyFill="1" applyBorder="1" applyAlignment="1">
      <alignment horizontal="center" vertical="center" wrapText="1" shrinkToFit="1"/>
    </xf>
    <xf numFmtId="0" fontId="14" fillId="2" borderId="30" xfId="0" applyFont="1" applyFill="1" applyBorder="1" applyAlignment="1">
      <alignment horizontal="center" vertical="center" wrapText="1" shrinkToFit="1"/>
    </xf>
    <xf numFmtId="0" fontId="14" fillId="2" borderId="30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0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/>
    </xf>
    <xf numFmtId="4" fontId="18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abSelected="1" workbookViewId="0">
      <selection activeCell="E12" sqref="E12"/>
    </sheetView>
  </sheetViews>
  <sheetFormatPr defaultColWidth="10" defaultRowHeight="14" outlineLevelCol="3"/>
  <cols>
    <col min="1" max="1" width="31.6181818181818" customWidth="1"/>
    <col min="2" max="2" width="16.6909090909091" customWidth="1"/>
    <col min="3" max="3" width="39.6363636363636" customWidth="1"/>
    <col min="4" max="4" width="17.8727272727273" customWidth="1"/>
    <col min="5" max="5" width="9.76363636363636" customWidth="1"/>
  </cols>
  <sheetData>
    <row r="1" ht="21.55" customHeight="1" spans="1:4">
      <c r="A1" s="103" t="s">
        <v>0</v>
      </c>
      <c r="B1" s="103"/>
      <c r="C1" s="103"/>
      <c r="D1" s="103"/>
    </row>
    <row r="2" ht="34.5" customHeight="1" spans="1:4">
      <c r="A2" s="104" t="s">
        <v>1</v>
      </c>
      <c r="B2" s="104"/>
      <c r="C2" s="104"/>
      <c r="D2" s="104"/>
    </row>
    <row r="3" ht="33.6" customHeight="1" spans="1:4">
      <c r="A3" s="135" t="s">
        <v>2</v>
      </c>
      <c r="B3" s="135"/>
      <c r="C3" s="135"/>
      <c r="D3" s="135"/>
    </row>
    <row r="4" ht="22.4" customHeight="1" spans="1:4">
      <c r="D4" s="136" t="s">
        <v>3</v>
      </c>
    </row>
    <row r="5" ht="28.45" customHeight="1" spans="1:4">
      <c r="A5" s="137" t="s">
        <v>4</v>
      </c>
      <c r="B5" s="137"/>
      <c r="C5" s="137" t="s">
        <v>5</v>
      </c>
      <c r="D5" s="137"/>
    </row>
    <row r="6" ht="31.05" customHeight="1" spans="1:4">
      <c r="A6" s="130" t="s">
        <v>6</v>
      </c>
      <c r="B6" s="130" t="s">
        <v>7</v>
      </c>
      <c r="C6" s="130" t="s">
        <v>6</v>
      </c>
      <c r="D6" s="130" t="s">
        <v>7</v>
      </c>
    </row>
    <row r="7" ht="22.8" customHeight="1" spans="1:4">
      <c r="A7" s="114" t="s">
        <v>8</v>
      </c>
      <c r="B7" s="120">
        <v>678.4776</v>
      </c>
      <c r="C7" s="114" t="s">
        <v>9</v>
      </c>
      <c r="D7" s="120">
        <v>1811.50768</v>
      </c>
    </row>
    <row r="8" ht="22.8" customHeight="1" spans="1:4">
      <c r="A8" s="114" t="s">
        <v>10</v>
      </c>
      <c r="B8" s="120">
        <v>1968.5</v>
      </c>
      <c r="C8" s="114" t="s">
        <v>11</v>
      </c>
      <c r="D8" s="120"/>
    </row>
    <row r="9" ht="22.8" customHeight="1" spans="1:4">
      <c r="A9" s="114" t="s">
        <v>12</v>
      </c>
      <c r="B9" s="124"/>
      <c r="C9" s="114" t="s">
        <v>13</v>
      </c>
      <c r="D9" s="124"/>
    </row>
    <row r="10" ht="22.8" customHeight="1" spans="1:4">
      <c r="A10" s="114" t="s">
        <v>14</v>
      </c>
      <c r="B10" s="124"/>
      <c r="C10" s="114" t="s">
        <v>15</v>
      </c>
      <c r="D10" s="124"/>
    </row>
    <row r="11" ht="22.8" customHeight="1" spans="1:4">
      <c r="A11" s="114" t="s">
        <v>16</v>
      </c>
      <c r="B11" s="124"/>
      <c r="C11" s="114" t="s">
        <v>17</v>
      </c>
      <c r="D11" s="124">
        <v>661.595892</v>
      </c>
    </row>
    <row r="12" ht="22.8" customHeight="1" spans="1:4">
      <c r="A12" s="114" t="s">
        <v>18</v>
      </c>
      <c r="B12" s="124"/>
      <c r="C12" s="114" t="s">
        <v>19</v>
      </c>
      <c r="D12" s="124"/>
    </row>
    <row r="13" ht="22.8" customHeight="1" spans="1:4">
      <c r="A13" s="114" t="s">
        <v>20</v>
      </c>
      <c r="B13" s="124"/>
      <c r="C13" s="114" t="s">
        <v>21</v>
      </c>
      <c r="D13" s="124"/>
    </row>
    <row r="14" ht="22.8" customHeight="1" spans="1:4">
      <c r="A14" s="114"/>
      <c r="B14" s="114"/>
      <c r="C14" s="114" t="s">
        <v>22</v>
      </c>
      <c r="D14" s="120">
        <v>130.213028</v>
      </c>
    </row>
    <row r="15" ht="22.8" customHeight="1" spans="1:4">
      <c r="A15" s="114"/>
      <c r="B15" s="114"/>
      <c r="C15" s="114" t="s">
        <v>23</v>
      </c>
      <c r="D15" s="120"/>
    </row>
    <row r="16" ht="22.8" customHeight="1" spans="1:4">
      <c r="A16" s="114"/>
      <c r="B16" s="114"/>
      <c r="C16" s="114" t="s">
        <v>24</v>
      </c>
      <c r="D16" s="124">
        <v>43.661</v>
      </c>
    </row>
    <row r="17" ht="22.8" customHeight="1" spans="1:4">
      <c r="A17" s="114"/>
      <c r="B17" s="114"/>
      <c r="C17" s="114" t="s">
        <v>25</v>
      </c>
      <c r="D17" s="124"/>
    </row>
    <row r="18" ht="22.8" customHeight="1" spans="1:4">
      <c r="A18" s="114"/>
      <c r="B18" s="114"/>
      <c r="C18" s="114" t="s">
        <v>26</v>
      </c>
      <c r="D18" s="124"/>
    </row>
    <row r="19" ht="22.8" customHeight="1" spans="1:4">
      <c r="A19" s="114"/>
      <c r="B19" s="114"/>
      <c r="C19" s="114" t="s">
        <v>27</v>
      </c>
      <c r="D19" s="124"/>
    </row>
    <row r="20" ht="22.8" customHeight="1" spans="1:4">
      <c r="A20" s="114"/>
      <c r="B20" s="114"/>
      <c r="C20" s="114" t="s">
        <v>28</v>
      </c>
      <c r="D20" s="124"/>
    </row>
    <row r="21" ht="22.8" customHeight="1" spans="1:4">
      <c r="A21" s="114"/>
      <c r="B21" s="114"/>
      <c r="C21" s="114" t="s">
        <v>29</v>
      </c>
      <c r="D21" s="124"/>
    </row>
    <row r="22" ht="22.8" customHeight="1" spans="1:4">
      <c r="A22" s="114"/>
      <c r="B22" s="114"/>
      <c r="C22" s="114" t="s">
        <v>30</v>
      </c>
      <c r="D22" s="124"/>
    </row>
    <row r="23" ht="22.8" customHeight="1" spans="1:4">
      <c r="A23" s="114"/>
      <c r="B23" s="114"/>
      <c r="C23" s="114" t="s">
        <v>31</v>
      </c>
      <c r="D23" s="124"/>
    </row>
    <row r="24" ht="22.8" customHeight="1" spans="1:4">
      <c r="A24" s="114"/>
      <c r="B24" s="114"/>
      <c r="C24" s="114" t="s">
        <v>32</v>
      </c>
      <c r="D24" s="124"/>
    </row>
    <row r="25" ht="22.8" customHeight="1" spans="1:4">
      <c r="A25" s="114"/>
      <c r="B25" s="114"/>
      <c r="C25" s="114" t="s">
        <v>33</v>
      </c>
      <c r="D25" s="124"/>
    </row>
    <row r="26" ht="22.8" customHeight="1" spans="1:4">
      <c r="A26" s="114"/>
      <c r="B26" s="114"/>
      <c r="C26" s="114" t="s">
        <v>34</v>
      </c>
      <c r="D26" s="124"/>
    </row>
    <row r="27" ht="22.8" customHeight="1" spans="1:4">
      <c r="A27" s="114"/>
      <c r="B27" s="114"/>
      <c r="C27" s="114" t="s">
        <v>35</v>
      </c>
      <c r="D27" s="124"/>
    </row>
    <row r="28" ht="22.8" customHeight="1" spans="1:4">
      <c r="A28" s="114"/>
      <c r="B28" s="114"/>
      <c r="C28" s="114" t="s">
        <v>36</v>
      </c>
      <c r="D28" s="124"/>
    </row>
    <row r="29" ht="22.8" customHeight="1" spans="1:4">
      <c r="A29" s="114"/>
      <c r="B29" s="114"/>
      <c r="C29" s="114" t="s">
        <v>37</v>
      </c>
      <c r="D29" s="124"/>
    </row>
    <row r="30" ht="22.8" customHeight="1" spans="1:4">
      <c r="A30" s="114"/>
      <c r="B30" s="114"/>
      <c r="C30" s="114" t="s">
        <v>38</v>
      </c>
      <c r="D30" s="124"/>
    </row>
    <row r="31" ht="22.8" customHeight="1" spans="1:4">
      <c r="A31" s="114"/>
      <c r="B31" s="114"/>
      <c r="C31" s="114" t="s">
        <v>39</v>
      </c>
      <c r="D31" s="124"/>
    </row>
    <row r="32" ht="22.8" customHeight="1" spans="1:4">
      <c r="A32" s="114"/>
      <c r="B32" s="114"/>
      <c r="C32" s="114" t="s">
        <v>40</v>
      </c>
      <c r="D32" s="124"/>
    </row>
    <row r="33" ht="22.8" customHeight="1" spans="1:4">
      <c r="A33" s="114"/>
      <c r="B33" s="114"/>
      <c r="C33" s="114" t="s">
        <v>41</v>
      </c>
      <c r="D33" s="124"/>
    </row>
    <row r="34" ht="22.8" customHeight="1" spans="1:4">
      <c r="A34" s="114"/>
      <c r="B34" s="114"/>
      <c r="C34" s="114" t="s">
        <v>42</v>
      </c>
      <c r="D34" s="124"/>
    </row>
    <row r="35" ht="22.8" customHeight="1" spans="1:4">
      <c r="A35" s="114"/>
      <c r="B35" s="114"/>
      <c r="C35" s="114" t="s">
        <v>43</v>
      </c>
      <c r="D35" s="124"/>
    </row>
    <row r="36" ht="22.8" customHeight="1" spans="1:4">
      <c r="A36" s="114"/>
      <c r="B36" s="114"/>
      <c r="C36" s="114" t="s">
        <v>44</v>
      </c>
      <c r="D36" s="124"/>
    </row>
    <row r="37" ht="22.8" customHeight="1" spans="1:4">
      <c r="A37" s="114"/>
      <c r="B37" s="114"/>
      <c r="C37" s="121"/>
      <c r="D37" s="124"/>
    </row>
    <row r="38" ht="26.7" customHeight="1" spans="1:4">
      <c r="A38" s="114"/>
      <c r="B38" s="114"/>
      <c r="C38" s="114"/>
      <c r="D38" s="124"/>
    </row>
    <row r="39" ht="21.15" customHeight="1" spans="1:4">
      <c r="A39" s="126" t="s">
        <v>45</v>
      </c>
      <c r="B39" s="138">
        <f>SUM(B7:B38)</f>
        <v>2646.9776</v>
      </c>
      <c r="C39" s="126" t="s">
        <v>46</v>
      </c>
      <c r="D39" s="138">
        <f>SUM(D7:D38)</f>
        <v>2646.9776</v>
      </c>
    </row>
    <row r="40" ht="21.15" customHeight="1" spans="1:4">
      <c r="A40" s="134" t="s">
        <v>47</v>
      </c>
      <c r="B40" s="124"/>
      <c r="C40" s="107" t="s">
        <v>48</v>
      </c>
      <c r="D40" s="125"/>
    </row>
    <row r="41" ht="24.15" customHeight="1" spans="1:4">
      <c r="A41" s="134" t="s">
        <v>49</v>
      </c>
      <c r="B41" s="124"/>
      <c r="C41" s="121"/>
      <c r="D41" s="124"/>
    </row>
    <row r="42" ht="18.95" customHeight="1" spans="1:4">
      <c r="A42" s="134" t="s">
        <v>50</v>
      </c>
      <c r="B42" s="124"/>
      <c r="C42" s="121"/>
      <c r="D42" s="124"/>
    </row>
    <row r="43" ht="20.7" customHeight="1" spans="1:4">
      <c r="A43" s="134" t="s">
        <v>51</v>
      </c>
      <c r="B43" s="124"/>
      <c r="C43" s="114"/>
      <c r="D43" s="124"/>
    </row>
    <row r="44" ht="25.85" customHeight="1" spans="1:4">
      <c r="A44" s="134" t="s">
        <v>52</v>
      </c>
      <c r="B44" s="124"/>
      <c r="C44" s="114"/>
      <c r="D44" s="124"/>
    </row>
    <row r="45" ht="42.25" customHeight="1" spans="1:4">
      <c r="A45" s="137" t="s">
        <v>53</v>
      </c>
      <c r="B45" s="138">
        <v>2646.9776</v>
      </c>
      <c r="C45" s="137" t="s">
        <v>54</v>
      </c>
      <c r="D45" s="138">
        <v>2646.9776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E24" sqref="E24"/>
    </sheetView>
  </sheetViews>
  <sheetFormatPr defaultColWidth="9.10909090909091" defaultRowHeight="12.5" outlineLevelCol="7"/>
  <cols>
    <col min="1" max="3" width="3.10909090909091" style="82" customWidth="1"/>
    <col min="4" max="4" width="37.3363636363636" style="82" customWidth="1"/>
    <col min="5" max="7" width="16" style="82" customWidth="1"/>
    <col min="8" max="8" width="9.77272727272727" style="82" customWidth="1"/>
    <col min="9" max="16384" width="9.10909090909091" style="82"/>
  </cols>
  <sheetData>
    <row r="1" s="82" customFormat="1" ht="12.75" customHeight="1" spans="1:8">
      <c r="A1" s="86" t="s">
        <v>188</v>
      </c>
      <c r="G1" s="87"/>
      <c r="H1" s="88"/>
    </row>
    <row r="2" s="83" customFormat="1" ht="29" customHeight="1" spans="1:8">
      <c r="A2" s="89" t="s">
        <v>189</v>
      </c>
      <c r="B2" s="89"/>
      <c r="C2" s="89"/>
      <c r="D2" s="89"/>
      <c r="E2" s="89"/>
      <c r="F2" s="89"/>
      <c r="G2" s="89"/>
      <c r="H2" s="88"/>
    </row>
    <row r="3" s="82" customFormat="1" ht="12.75" customHeight="1" spans="1:8">
      <c r="G3" s="87"/>
      <c r="H3" s="88"/>
    </row>
    <row r="4" s="82" customFormat="1" ht="24" customHeight="1" spans="1:8">
      <c r="A4" s="85" t="s">
        <v>190</v>
      </c>
      <c r="C4" s="86" t="s">
        <v>77</v>
      </c>
      <c r="G4" s="87" t="s">
        <v>191</v>
      </c>
      <c r="H4" s="88"/>
    </row>
    <row r="5" s="82" customFormat="1" ht="22" customHeight="1" spans="1:8">
      <c r="A5" s="90" t="s">
        <v>92</v>
      </c>
      <c r="B5" s="91"/>
      <c r="C5" s="91"/>
      <c r="D5" s="91"/>
      <c r="E5" s="92" t="s">
        <v>192</v>
      </c>
      <c r="F5" s="92"/>
      <c r="G5" s="92"/>
      <c r="H5" s="88"/>
    </row>
    <row r="6" s="82" customFormat="1" ht="15.6" customHeight="1" spans="1:8">
      <c r="A6" s="93" t="s">
        <v>193</v>
      </c>
      <c r="B6" s="94"/>
      <c r="C6" s="94"/>
      <c r="D6" s="95" t="s">
        <v>103</v>
      </c>
      <c r="E6" s="94" t="s">
        <v>63</v>
      </c>
      <c r="F6" s="94" t="s">
        <v>80</v>
      </c>
      <c r="G6" s="94" t="s">
        <v>81</v>
      </c>
      <c r="H6" s="88"/>
    </row>
    <row r="7" s="82" customFormat="1" ht="15.6" customHeight="1" spans="1:8">
      <c r="A7" s="93"/>
      <c r="B7" s="94"/>
      <c r="C7" s="94"/>
      <c r="D7" s="95"/>
      <c r="E7" s="94"/>
      <c r="F7" s="94"/>
      <c r="G7" s="94"/>
      <c r="H7" s="88"/>
    </row>
    <row r="8" s="82" customFormat="1" ht="15.6" customHeight="1" spans="1:8">
      <c r="A8" s="96"/>
      <c r="B8" s="97"/>
      <c r="C8" s="97"/>
      <c r="D8" s="98"/>
      <c r="E8" s="94"/>
      <c r="F8" s="94"/>
      <c r="G8" s="94"/>
      <c r="H8" s="88"/>
    </row>
    <row r="9" s="82" customFormat="1" ht="26" customHeight="1" spans="1:8">
      <c r="A9" s="99" t="s">
        <v>194</v>
      </c>
      <c r="B9" s="100"/>
      <c r="C9" s="100"/>
      <c r="D9" s="100"/>
      <c r="E9" s="95" t="s">
        <v>195</v>
      </c>
      <c r="F9" s="95" t="s">
        <v>196</v>
      </c>
      <c r="G9" s="95" t="s">
        <v>197</v>
      </c>
      <c r="H9" s="88"/>
    </row>
    <row r="10" s="82" customFormat="1" ht="26" customHeight="1" spans="1:8">
      <c r="A10" s="99" t="s">
        <v>63</v>
      </c>
      <c r="B10" s="100"/>
      <c r="C10" s="100"/>
      <c r="D10" s="100"/>
      <c r="E10" s="101">
        <v>0</v>
      </c>
      <c r="F10" s="101">
        <v>0</v>
      </c>
      <c r="G10" s="101">
        <v>0</v>
      </c>
      <c r="H10" s="88"/>
    </row>
    <row r="11" s="84" customFormat="1" ht="15.6" customHeight="1" spans="1:8">
      <c r="A11" s="102" t="s">
        <v>167</v>
      </c>
      <c r="B11" s="102"/>
      <c r="C11" s="102"/>
      <c r="D11" s="102"/>
      <c r="E11" s="102"/>
      <c r="F11" s="102"/>
      <c r="G11" s="102"/>
      <c r="H11" s="88"/>
    </row>
    <row r="12" s="85" customFormat="1" ht="12" customHeight="1" spans="1:8">
      <c r="H12" s="88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90" zoomScaleNormal="90" workbookViewId="0">
      <selection activeCell="F63" sqref="F63"/>
    </sheetView>
  </sheetViews>
  <sheetFormatPr defaultColWidth="9" defaultRowHeight="14"/>
  <cols>
    <col min="2" max="2" width="10.2545454545455" customWidth="1"/>
    <col min="6" max="7" width="15.6272727272727" customWidth="1"/>
    <col min="8" max="8" width="9.62727272727273" customWidth="1"/>
    <col min="9" max="9" width="26.6272727272727" customWidth="1"/>
    <col min="10" max="10" width="40.6272727272727" customWidth="1"/>
    <col min="11" max="13" width="9.12727272727273" customWidth="1"/>
  </cols>
  <sheetData>
    <row r="1" spans="1:13">
      <c r="A1" s="6" t="s">
        <v>198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6" t="s">
        <v>199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4.75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191</v>
      </c>
      <c r="M4" s="7"/>
    </row>
    <row r="5" spans="1:13">
      <c r="A5" s="37" t="s">
        <v>200</v>
      </c>
      <c r="B5" s="38" t="s">
        <v>201</v>
      </c>
      <c r="C5" s="38" t="s">
        <v>202</v>
      </c>
      <c r="D5" s="38" t="s">
        <v>203</v>
      </c>
      <c r="E5" s="38" t="s">
        <v>204</v>
      </c>
      <c r="F5" s="38"/>
      <c r="G5" s="38"/>
      <c r="H5" s="38"/>
      <c r="I5" s="38"/>
      <c r="J5" s="38"/>
      <c r="K5" s="38"/>
      <c r="L5" s="38"/>
      <c r="M5" s="39"/>
    </row>
    <row r="6" ht="24.75" spans="1:13">
      <c r="A6" s="40"/>
      <c r="B6" s="41"/>
      <c r="C6" s="41"/>
      <c r="D6" s="41"/>
      <c r="E6" s="41" t="s">
        <v>205</v>
      </c>
      <c r="F6" s="41" t="s">
        <v>206</v>
      </c>
      <c r="G6" s="41" t="s">
        <v>207</v>
      </c>
      <c r="H6" s="41" t="s">
        <v>208</v>
      </c>
      <c r="I6" s="41" t="s">
        <v>209</v>
      </c>
      <c r="J6" s="41" t="s">
        <v>210</v>
      </c>
      <c r="K6" s="41" t="s">
        <v>211</v>
      </c>
      <c r="L6" s="41" t="s">
        <v>212</v>
      </c>
      <c r="M6" s="42" t="s">
        <v>213</v>
      </c>
    </row>
    <row r="7" ht="26" customHeight="1" spans="1:13">
      <c r="A7" s="43">
        <v>231001</v>
      </c>
      <c r="B7" s="44" t="s">
        <v>187</v>
      </c>
      <c r="C7" s="45">
        <v>25</v>
      </c>
      <c r="D7" s="44" t="s">
        <v>214</v>
      </c>
      <c r="E7" s="46" t="s">
        <v>215</v>
      </c>
      <c r="F7" s="47" t="s">
        <v>216</v>
      </c>
      <c r="G7" s="48" t="s">
        <v>217</v>
      </c>
      <c r="H7" s="49">
        <v>25</v>
      </c>
      <c r="I7" s="50" t="s">
        <v>218</v>
      </c>
      <c r="J7" s="51" t="s">
        <v>219</v>
      </c>
      <c r="K7" s="48" t="s">
        <v>220</v>
      </c>
      <c r="L7" s="48" t="s">
        <v>221</v>
      </c>
      <c r="M7" s="52"/>
    </row>
    <row r="8" ht="26" customHeight="1" spans="1:13">
      <c r="A8" s="53"/>
      <c r="B8" s="54"/>
      <c r="C8" s="55"/>
      <c r="D8" s="54"/>
      <c r="E8" s="16"/>
      <c r="F8" s="21" t="s">
        <v>222</v>
      </c>
      <c r="G8" s="22" t="s">
        <v>223</v>
      </c>
      <c r="H8" s="22">
        <v>0</v>
      </c>
      <c r="I8" s="24" t="s">
        <v>224</v>
      </c>
      <c r="J8" s="25" t="s">
        <v>225</v>
      </c>
      <c r="K8" s="22" t="s">
        <v>226</v>
      </c>
      <c r="L8" s="22" t="s">
        <v>227</v>
      </c>
      <c r="M8" s="56"/>
    </row>
    <row r="9" ht="26" customHeight="1" spans="1:13">
      <c r="A9" s="53"/>
      <c r="B9" s="54"/>
      <c r="C9" s="55"/>
      <c r="D9" s="54"/>
      <c r="E9" s="16"/>
      <c r="F9" s="21" t="s">
        <v>228</v>
      </c>
      <c r="G9" s="22" t="s">
        <v>229</v>
      </c>
      <c r="H9" s="22">
        <v>0</v>
      </c>
      <c r="I9" s="24" t="s">
        <v>230</v>
      </c>
      <c r="J9" s="25" t="s">
        <v>231</v>
      </c>
      <c r="K9" s="22" t="s">
        <v>226</v>
      </c>
      <c r="L9" s="22" t="s">
        <v>227</v>
      </c>
      <c r="M9" s="56"/>
    </row>
    <row r="10" ht="26" customHeight="1" spans="1:13">
      <c r="A10" s="53"/>
      <c r="B10" s="54"/>
      <c r="C10" s="55"/>
      <c r="D10" s="54"/>
      <c r="E10" s="16" t="s">
        <v>232</v>
      </c>
      <c r="F10" s="57" t="s">
        <v>233</v>
      </c>
      <c r="G10" s="22" t="s">
        <v>234</v>
      </c>
      <c r="H10" s="22">
        <v>15</v>
      </c>
      <c r="I10" s="24" t="s">
        <v>235</v>
      </c>
      <c r="J10" s="24" t="s">
        <v>236</v>
      </c>
      <c r="K10" s="22" t="s">
        <v>237</v>
      </c>
      <c r="L10" s="22" t="s">
        <v>227</v>
      </c>
      <c r="M10" s="56"/>
    </row>
    <row r="11" ht="26" customHeight="1" spans="1:13">
      <c r="A11" s="53"/>
      <c r="B11" s="54"/>
      <c r="C11" s="55"/>
      <c r="D11" s="54"/>
      <c r="E11" s="16"/>
      <c r="F11" s="58"/>
      <c r="G11" s="22" t="s">
        <v>238</v>
      </c>
      <c r="H11" s="22">
        <v>500</v>
      </c>
      <c r="I11" s="24" t="s">
        <v>239</v>
      </c>
      <c r="J11" s="24" t="s">
        <v>240</v>
      </c>
      <c r="K11" s="22" t="s">
        <v>241</v>
      </c>
      <c r="L11" s="22" t="s">
        <v>227</v>
      </c>
      <c r="M11" s="59"/>
    </row>
    <row r="12" ht="26" customHeight="1" spans="1:13">
      <c r="A12" s="53"/>
      <c r="B12" s="54"/>
      <c r="C12" s="55"/>
      <c r="D12" s="54"/>
      <c r="E12" s="16"/>
      <c r="F12" s="60" t="s">
        <v>242</v>
      </c>
      <c r="G12" s="22" t="s">
        <v>243</v>
      </c>
      <c r="H12" s="61">
        <v>100</v>
      </c>
      <c r="I12" s="24" t="s">
        <v>244</v>
      </c>
      <c r="J12" s="24" t="s">
        <v>245</v>
      </c>
      <c r="K12" s="22" t="s">
        <v>226</v>
      </c>
      <c r="L12" s="22" t="s">
        <v>246</v>
      </c>
      <c r="M12" s="59"/>
    </row>
    <row r="13" ht="26" customHeight="1" spans="1:13">
      <c r="A13" s="53"/>
      <c r="B13" s="54"/>
      <c r="C13" s="55"/>
      <c r="D13" s="54"/>
      <c r="E13" s="16"/>
      <c r="F13" s="22" t="s">
        <v>247</v>
      </c>
      <c r="G13" s="22" t="s">
        <v>248</v>
      </c>
      <c r="H13" s="61" t="s">
        <v>249</v>
      </c>
      <c r="I13" s="24" t="s">
        <v>250</v>
      </c>
      <c r="J13" s="24" t="s">
        <v>251</v>
      </c>
      <c r="K13" s="22" t="s">
        <v>165</v>
      </c>
      <c r="L13" s="22" t="s">
        <v>252</v>
      </c>
      <c r="M13" s="62"/>
    </row>
    <row r="14" ht="38" customHeight="1" spans="1:13">
      <c r="A14" s="53"/>
      <c r="B14" s="54"/>
      <c r="C14" s="55"/>
      <c r="D14" s="54"/>
      <c r="E14" s="16" t="s">
        <v>253</v>
      </c>
      <c r="F14" s="22" t="s">
        <v>254</v>
      </c>
      <c r="G14" s="22" t="s">
        <v>255</v>
      </c>
      <c r="H14" s="22" t="s">
        <v>256</v>
      </c>
      <c r="I14" s="24" t="s">
        <v>257</v>
      </c>
      <c r="J14" s="24" t="s">
        <v>258</v>
      </c>
      <c r="K14" s="22" t="s">
        <v>165</v>
      </c>
      <c r="L14" s="22" t="s">
        <v>252</v>
      </c>
      <c r="M14" s="59"/>
    </row>
    <row r="15" ht="26" customHeight="1" spans="1:13">
      <c r="A15" s="53"/>
      <c r="B15" s="54"/>
      <c r="C15" s="55"/>
      <c r="D15" s="54"/>
      <c r="E15" s="16"/>
      <c r="F15" s="22" t="s">
        <v>259</v>
      </c>
      <c r="G15" s="22" t="s">
        <v>260</v>
      </c>
      <c r="H15" s="22" t="s">
        <v>256</v>
      </c>
      <c r="I15" s="24" t="s">
        <v>261</v>
      </c>
      <c r="J15" s="24" t="s">
        <v>258</v>
      </c>
      <c r="K15" s="22" t="s">
        <v>165</v>
      </c>
      <c r="L15" s="22" t="s">
        <v>252</v>
      </c>
      <c r="M15" s="62"/>
    </row>
    <row r="16" ht="26" customHeight="1" spans="1:13">
      <c r="A16" s="53"/>
      <c r="B16" s="54"/>
      <c r="C16" s="55"/>
      <c r="D16" s="54"/>
      <c r="E16" s="16"/>
      <c r="F16" s="21" t="s">
        <v>262</v>
      </c>
      <c r="G16" s="22" t="s">
        <v>263</v>
      </c>
      <c r="H16" s="22" t="s">
        <v>256</v>
      </c>
      <c r="I16" s="24" t="s">
        <v>264</v>
      </c>
      <c r="J16" s="24" t="s">
        <v>265</v>
      </c>
      <c r="K16" s="22" t="s">
        <v>165</v>
      </c>
      <c r="L16" s="22" t="s">
        <v>252</v>
      </c>
      <c r="M16" s="56"/>
    </row>
    <row r="17" ht="26" customHeight="1" spans="1:13">
      <c r="A17" s="53"/>
      <c r="B17" s="54"/>
      <c r="C17" s="55"/>
      <c r="D17" s="54"/>
      <c r="E17" s="16"/>
      <c r="F17" s="21" t="s">
        <v>266</v>
      </c>
      <c r="G17" s="22" t="s">
        <v>267</v>
      </c>
      <c r="H17" s="22" t="s">
        <v>256</v>
      </c>
      <c r="I17" s="24" t="s">
        <v>268</v>
      </c>
      <c r="J17" s="24" t="s">
        <v>269</v>
      </c>
      <c r="K17" s="22" t="s">
        <v>165</v>
      </c>
      <c r="L17" s="22" t="s">
        <v>252</v>
      </c>
      <c r="M17" s="56"/>
    </row>
    <row r="18" ht="26" customHeight="1" spans="1:13">
      <c r="A18" s="63"/>
      <c r="B18" s="64"/>
      <c r="C18" s="65"/>
      <c r="D18" s="64"/>
      <c r="E18" s="66" t="s">
        <v>270</v>
      </c>
      <c r="F18" s="67" t="s">
        <v>271</v>
      </c>
      <c r="G18" s="68" t="s">
        <v>272</v>
      </c>
      <c r="H18" s="68">
        <v>90</v>
      </c>
      <c r="I18" s="69" t="s">
        <v>273</v>
      </c>
      <c r="J18" s="69" t="s">
        <v>274</v>
      </c>
      <c r="K18" s="68" t="s">
        <v>226</v>
      </c>
      <c r="L18" s="68" t="s">
        <v>227</v>
      </c>
      <c r="M18" s="70"/>
    </row>
    <row r="19" ht="26" customHeight="1" spans="1:13">
      <c r="A19" s="43">
        <v>231001</v>
      </c>
      <c r="B19" s="44" t="s">
        <v>186</v>
      </c>
      <c r="C19" s="71">
        <v>94.11</v>
      </c>
      <c r="D19" s="44" t="s">
        <v>275</v>
      </c>
      <c r="E19" s="46" t="s">
        <v>215</v>
      </c>
      <c r="F19" s="47" t="s">
        <v>216</v>
      </c>
      <c r="G19" s="48" t="s">
        <v>276</v>
      </c>
      <c r="H19" s="48">
        <v>94.11</v>
      </c>
      <c r="I19" s="50" t="s">
        <v>218</v>
      </c>
      <c r="J19" s="51" t="s">
        <v>219</v>
      </c>
      <c r="K19" s="48" t="s">
        <v>220</v>
      </c>
      <c r="L19" s="48" t="s">
        <v>221</v>
      </c>
      <c r="M19" s="52"/>
    </row>
    <row r="20" ht="26" customHeight="1" spans="1:13">
      <c r="A20" s="53"/>
      <c r="B20" s="54"/>
      <c r="C20" s="72"/>
      <c r="D20" s="54"/>
      <c r="E20" s="16"/>
      <c r="F20" s="21" t="s">
        <v>222</v>
      </c>
      <c r="G20" s="22" t="s">
        <v>223</v>
      </c>
      <c r="H20" s="22">
        <v>0</v>
      </c>
      <c r="I20" s="24" t="s">
        <v>224</v>
      </c>
      <c r="J20" s="25" t="s">
        <v>225</v>
      </c>
      <c r="K20" s="22" t="s">
        <v>226</v>
      </c>
      <c r="L20" s="22" t="s">
        <v>227</v>
      </c>
      <c r="M20" s="56"/>
    </row>
    <row r="21" ht="26" customHeight="1" spans="1:13">
      <c r="A21" s="53"/>
      <c r="B21" s="54"/>
      <c r="C21" s="72"/>
      <c r="D21" s="54"/>
      <c r="E21" s="16"/>
      <c r="F21" s="21" t="s">
        <v>228</v>
      </c>
      <c r="G21" s="22" t="s">
        <v>229</v>
      </c>
      <c r="H21" s="22">
        <v>0</v>
      </c>
      <c r="I21" s="24" t="s">
        <v>230</v>
      </c>
      <c r="J21" s="25" t="s">
        <v>231</v>
      </c>
      <c r="K21" s="22" t="s">
        <v>226</v>
      </c>
      <c r="L21" s="22" t="s">
        <v>227</v>
      </c>
      <c r="M21" s="56"/>
    </row>
    <row r="22" ht="26" customHeight="1" spans="1:13">
      <c r="A22" s="53"/>
      <c r="B22" s="54"/>
      <c r="C22" s="72"/>
      <c r="D22" s="54"/>
      <c r="E22" s="16" t="s">
        <v>232</v>
      </c>
      <c r="F22" s="57" t="s">
        <v>233</v>
      </c>
      <c r="G22" s="22" t="s">
        <v>277</v>
      </c>
      <c r="H22" s="22">
        <v>65</v>
      </c>
      <c r="I22" s="24" t="s">
        <v>278</v>
      </c>
      <c r="J22" s="24" t="s">
        <v>279</v>
      </c>
      <c r="K22" s="22" t="s">
        <v>280</v>
      </c>
      <c r="L22" s="22" t="s">
        <v>221</v>
      </c>
      <c r="M22" s="56"/>
    </row>
    <row r="23" ht="26" customHeight="1" spans="1:13">
      <c r="A23" s="53"/>
      <c r="B23" s="54"/>
      <c r="C23" s="72"/>
      <c r="D23" s="54"/>
      <c r="E23" s="16"/>
      <c r="F23" s="60" t="s">
        <v>242</v>
      </c>
      <c r="G23" s="22" t="s">
        <v>281</v>
      </c>
      <c r="H23" s="22">
        <v>95</v>
      </c>
      <c r="I23" s="24" t="s">
        <v>282</v>
      </c>
      <c r="J23" s="24" t="s">
        <v>283</v>
      </c>
      <c r="K23" s="22" t="s">
        <v>226</v>
      </c>
      <c r="L23" s="22" t="s">
        <v>227</v>
      </c>
      <c r="M23" s="59"/>
    </row>
    <row r="24" ht="26" customHeight="1" spans="1:13">
      <c r="A24" s="53"/>
      <c r="B24" s="54"/>
      <c r="C24" s="72"/>
      <c r="D24" s="54"/>
      <c r="E24" s="16"/>
      <c r="F24" s="73"/>
      <c r="G24" s="22" t="s">
        <v>284</v>
      </c>
      <c r="H24" s="22">
        <v>100</v>
      </c>
      <c r="I24" s="24" t="s">
        <v>285</v>
      </c>
      <c r="J24" s="24" t="s">
        <v>283</v>
      </c>
      <c r="K24" s="22" t="s">
        <v>226</v>
      </c>
      <c r="L24" s="22" t="s">
        <v>246</v>
      </c>
      <c r="M24" s="62"/>
    </row>
    <row r="25" ht="26" customHeight="1" spans="1:13">
      <c r="A25" s="53"/>
      <c r="B25" s="54"/>
      <c r="C25" s="72"/>
      <c r="D25" s="54"/>
      <c r="E25" s="16"/>
      <c r="F25" s="22" t="s">
        <v>247</v>
      </c>
      <c r="G25" s="22" t="s">
        <v>248</v>
      </c>
      <c r="H25" s="22" t="s">
        <v>249</v>
      </c>
      <c r="I25" s="24" t="s">
        <v>250</v>
      </c>
      <c r="J25" s="24" t="s">
        <v>251</v>
      </c>
      <c r="K25" s="22" t="s">
        <v>165</v>
      </c>
      <c r="L25" s="22" t="s">
        <v>252</v>
      </c>
      <c r="M25" s="62"/>
    </row>
    <row r="26" ht="26" customHeight="1" spans="1:13">
      <c r="A26" s="53"/>
      <c r="B26" s="54"/>
      <c r="C26" s="72"/>
      <c r="D26" s="54"/>
      <c r="E26" s="16" t="s">
        <v>253</v>
      </c>
      <c r="F26" s="22" t="s">
        <v>254</v>
      </c>
      <c r="G26" s="22" t="s">
        <v>286</v>
      </c>
      <c r="H26" s="22" t="s">
        <v>256</v>
      </c>
      <c r="I26" s="24" t="s">
        <v>257</v>
      </c>
      <c r="J26" s="24" t="s">
        <v>258</v>
      </c>
      <c r="K26" s="22" t="s">
        <v>165</v>
      </c>
      <c r="L26" s="22" t="s">
        <v>252</v>
      </c>
      <c r="M26" s="59"/>
    </row>
    <row r="27" ht="40" customHeight="1" spans="1:13">
      <c r="A27" s="53"/>
      <c r="B27" s="54"/>
      <c r="C27" s="72"/>
      <c r="D27" s="54"/>
      <c r="E27" s="16"/>
      <c r="F27" s="22" t="s">
        <v>259</v>
      </c>
      <c r="G27" s="22" t="s">
        <v>287</v>
      </c>
      <c r="H27" s="22" t="s">
        <v>256</v>
      </c>
      <c r="I27" s="24" t="s">
        <v>261</v>
      </c>
      <c r="J27" s="24" t="s">
        <v>258</v>
      </c>
      <c r="K27" s="22" t="s">
        <v>165</v>
      </c>
      <c r="L27" s="22" t="s">
        <v>252</v>
      </c>
      <c r="M27" s="62"/>
    </row>
    <row r="28" ht="26" customHeight="1" spans="1:13">
      <c r="A28" s="53"/>
      <c r="B28" s="54"/>
      <c r="C28" s="72"/>
      <c r="D28" s="54"/>
      <c r="E28" s="16"/>
      <c r="F28" s="21" t="s">
        <v>262</v>
      </c>
      <c r="G28" s="22" t="s">
        <v>288</v>
      </c>
      <c r="H28" s="22" t="s">
        <v>256</v>
      </c>
      <c r="I28" s="24" t="s">
        <v>264</v>
      </c>
      <c r="J28" s="24" t="s">
        <v>265</v>
      </c>
      <c r="K28" s="22" t="s">
        <v>165</v>
      </c>
      <c r="L28" s="22" t="s">
        <v>252</v>
      </c>
      <c r="M28" s="56"/>
    </row>
    <row r="29" ht="26" customHeight="1" spans="1:13">
      <c r="A29" s="53"/>
      <c r="B29" s="54"/>
      <c r="C29" s="72"/>
      <c r="D29" s="54"/>
      <c r="E29" s="16"/>
      <c r="F29" s="21" t="s">
        <v>266</v>
      </c>
      <c r="G29" s="22" t="s">
        <v>289</v>
      </c>
      <c r="H29" s="22" t="s">
        <v>256</v>
      </c>
      <c r="I29" s="24" t="s">
        <v>268</v>
      </c>
      <c r="J29" s="24" t="s">
        <v>269</v>
      </c>
      <c r="K29" s="22" t="s">
        <v>165</v>
      </c>
      <c r="L29" s="22" t="s">
        <v>252</v>
      </c>
      <c r="M29" s="56"/>
    </row>
    <row r="30" ht="26" customHeight="1" spans="1:13">
      <c r="A30" s="63"/>
      <c r="B30" s="64"/>
      <c r="C30" s="74"/>
      <c r="D30" s="64"/>
      <c r="E30" s="66" t="s">
        <v>270</v>
      </c>
      <c r="F30" s="67" t="s">
        <v>271</v>
      </c>
      <c r="G30" s="68" t="s">
        <v>290</v>
      </c>
      <c r="H30" s="68">
        <v>90</v>
      </c>
      <c r="I30" s="69" t="s">
        <v>291</v>
      </c>
      <c r="J30" s="69" t="s">
        <v>292</v>
      </c>
      <c r="K30" s="68" t="s">
        <v>226</v>
      </c>
      <c r="L30" s="68" t="s">
        <v>227</v>
      </c>
      <c r="M30" s="70"/>
    </row>
    <row r="31" ht="26" customHeight="1" spans="1:13">
      <c r="A31" s="43">
        <v>231001</v>
      </c>
      <c r="B31" s="44" t="s">
        <v>185</v>
      </c>
      <c r="C31" s="75">
        <v>283.3</v>
      </c>
      <c r="D31" s="44" t="s">
        <v>293</v>
      </c>
      <c r="E31" s="46" t="s">
        <v>215</v>
      </c>
      <c r="F31" s="47" t="s">
        <v>216</v>
      </c>
      <c r="G31" s="48" t="s">
        <v>294</v>
      </c>
      <c r="H31" s="48">
        <v>283.3</v>
      </c>
      <c r="I31" s="50" t="s">
        <v>218</v>
      </c>
      <c r="J31" s="51" t="s">
        <v>219</v>
      </c>
      <c r="K31" s="48" t="s">
        <v>220</v>
      </c>
      <c r="L31" s="48" t="s">
        <v>221</v>
      </c>
      <c r="M31" s="52"/>
    </row>
    <row r="32" ht="26" customHeight="1" spans="1:13">
      <c r="A32" s="53"/>
      <c r="B32" s="54"/>
      <c r="C32" s="76"/>
      <c r="D32" s="54"/>
      <c r="E32" s="16"/>
      <c r="F32" s="21" t="s">
        <v>222</v>
      </c>
      <c r="G32" s="22" t="s">
        <v>223</v>
      </c>
      <c r="H32" s="22">
        <v>0</v>
      </c>
      <c r="I32" s="24" t="s">
        <v>224</v>
      </c>
      <c r="J32" s="25" t="s">
        <v>225</v>
      </c>
      <c r="K32" s="22" t="s">
        <v>226</v>
      </c>
      <c r="L32" s="22" t="s">
        <v>227</v>
      </c>
      <c r="M32" s="56"/>
    </row>
    <row r="33" ht="26" customHeight="1" spans="1:13">
      <c r="A33" s="53"/>
      <c r="B33" s="54"/>
      <c r="C33" s="76"/>
      <c r="D33" s="54"/>
      <c r="E33" s="16"/>
      <c r="F33" s="21" t="s">
        <v>228</v>
      </c>
      <c r="G33" s="22" t="s">
        <v>229</v>
      </c>
      <c r="H33" s="22">
        <v>0</v>
      </c>
      <c r="I33" s="24" t="s">
        <v>230</v>
      </c>
      <c r="J33" s="25" t="s">
        <v>231</v>
      </c>
      <c r="K33" s="22" t="s">
        <v>226</v>
      </c>
      <c r="L33" s="22" t="s">
        <v>227</v>
      </c>
      <c r="M33" s="56"/>
    </row>
    <row r="34" ht="26" customHeight="1" spans="1:13">
      <c r="A34" s="53"/>
      <c r="B34" s="54"/>
      <c r="C34" s="76"/>
      <c r="D34" s="54"/>
      <c r="E34" s="16" t="s">
        <v>232</v>
      </c>
      <c r="F34" s="57" t="s">
        <v>233</v>
      </c>
      <c r="G34" s="22" t="s">
        <v>295</v>
      </c>
      <c r="H34" s="22">
        <v>5000</v>
      </c>
      <c r="I34" s="24" t="s">
        <v>296</v>
      </c>
      <c r="J34" s="24" t="s">
        <v>297</v>
      </c>
      <c r="K34" s="22" t="s">
        <v>280</v>
      </c>
      <c r="L34" s="22" t="s">
        <v>227</v>
      </c>
      <c r="M34" s="56"/>
    </row>
    <row r="35" ht="26" customHeight="1" spans="1:13">
      <c r="A35" s="53"/>
      <c r="B35" s="54"/>
      <c r="C35" s="76"/>
      <c r="D35" s="54"/>
      <c r="E35" s="16"/>
      <c r="F35" s="60" t="s">
        <v>242</v>
      </c>
      <c r="G35" s="22" t="s">
        <v>298</v>
      </c>
      <c r="H35" s="61">
        <v>95</v>
      </c>
      <c r="I35" s="24" t="s">
        <v>299</v>
      </c>
      <c r="J35" s="24" t="s">
        <v>283</v>
      </c>
      <c r="K35" s="22" t="s">
        <v>226</v>
      </c>
      <c r="L35" s="22" t="s">
        <v>227</v>
      </c>
      <c r="M35" s="59"/>
    </row>
    <row r="36" ht="26" customHeight="1" spans="1:13">
      <c r="A36" s="53"/>
      <c r="B36" s="54"/>
      <c r="C36" s="76"/>
      <c r="D36" s="54"/>
      <c r="E36" s="16"/>
      <c r="F36" s="73"/>
      <c r="G36" s="22" t="s">
        <v>284</v>
      </c>
      <c r="H36" s="61">
        <v>100</v>
      </c>
      <c r="I36" s="24" t="s">
        <v>285</v>
      </c>
      <c r="J36" s="24" t="s">
        <v>283</v>
      </c>
      <c r="K36" s="22" t="s">
        <v>226</v>
      </c>
      <c r="L36" s="22" t="s">
        <v>246</v>
      </c>
      <c r="M36" s="62"/>
    </row>
    <row r="37" ht="26" customHeight="1" spans="1:13">
      <c r="A37" s="53"/>
      <c r="B37" s="54"/>
      <c r="C37" s="76"/>
      <c r="D37" s="54"/>
      <c r="E37" s="16"/>
      <c r="F37" s="22" t="s">
        <v>247</v>
      </c>
      <c r="G37" s="22" t="s">
        <v>248</v>
      </c>
      <c r="H37" s="61" t="s">
        <v>249</v>
      </c>
      <c r="I37" s="24" t="s">
        <v>250</v>
      </c>
      <c r="J37" s="24" t="s">
        <v>300</v>
      </c>
      <c r="K37" s="22" t="s">
        <v>165</v>
      </c>
      <c r="L37" s="22" t="s">
        <v>252</v>
      </c>
      <c r="M37" s="62"/>
    </row>
    <row r="38" ht="26" customHeight="1" spans="1:13">
      <c r="A38" s="53"/>
      <c r="B38" s="54"/>
      <c r="C38" s="76"/>
      <c r="D38" s="54"/>
      <c r="E38" s="16" t="s">
        <v>253</v>
      </c>
      <c r="F38" s="22" t="s">
        <v>254</v>
      </c>
      <c r="G38" s="22" t="s">
        <v>286</v>
      </c>
      <c r="H38" s="61" t="s">
        <v>256</v>
      </c>
      <c r="I38" s="24" t="s">
        <v>257</v>
      </c>
      <c r="J38" s="24" t="s">
        <v>258</v>
      </c>
      <c r="K38" s="22" t="s">
        <v>165</v>
      </c>
      <c r="L38" s="22" t="s">
        <v>252</v>
      </c>
      <c r="M38" s="59"/>
    </row>
    <row r="39" ht="42" customHeight="1" spans="1:13">
      <c r="A39" s="53"/>
      <c r="B39" s="54"/>
      <c r="C39" s="76"/>
      <c r="D39" s="54"/>
      <c r="E39" s="16"/>
      <c r="F39" s="22" t="s">
        <v>259</v>
      </c>
      <c r="G39" s="22" t="s">
        <v>301</v>
      </c>
      <c r="H39" s="61" t="s">
        <v>256</v>
      </c>
      <c r="I39" s="24" t="s">
        <v>261</v>
      </c>
      <c r="J39" s="24" t="s">
        <v>258</v>
      </c>
      <c r="K39" s="22" t="s">
        <v>165</v>
      </c>
      <c r="L39" s="22" t="s">
        <v>252</v>
      </c>
      <c r="M39" s="62"/>
    </row>
    <row r="40" ht="26" customHeight="1" spans="1:13">
      <c r="A40" s="53"/>
      <c r="B40" s="54"/>
      <c r="C40" s="76"/>
      <c r="D40" s="54"/>
      <c r="E40" s="16"/>
      <c r="F40" s="21" t="s">
        <v>262</v>
      </c>
      <c r="G40" s="22" t="s">
        <v>263</v>
      </c>
      <c r="H40" s="61" t="s">
        <v>256</v>
      </c>
      <c r="I40" s="24" t="s">
        <v>264</v>
      </c>
      <c r="J40" s="24" t="s">
        <v>265</v>
      </c>
      <c r="K40" s="22" t="s">
        <v>165</v>
      </c>
      <c r="L40" s="22" t="s">
        <v>252</v>
      </c>
      <c r="M40" s="56"/>
    </row>
    <row r="41" ht="26" customHeight="1" spans="1:13">
      <c r="A41" s="53"/>
      <c r="B41" s="54"/>
      <c r="C41" s="76"/>
      <c r="D41" s="54"/>
      <c r="E41" s="16"/>
      <c r="F41" s="21" t="s">
        <v>266</v>
      </c>
      <c r="G41" s="22" t="s">
        <v>302</v>
      </c>
      <c r="H41" s="61" t="s">
        <v>256</v>
      </c>
      <c r="I41" s="24" t="s">
        <v>268</v>
      </c>
      <c r="J41" s="31" t="s">
        <v>269</v>
      </c>
      <c r="K41" s="22" t="s">
        <v>165</v>
      </c>
      <c r="L41" s="22" t="s">
        <v>252</v>
      </c>
      <c r="M41" s="56"/>
    </row>
    <row r="42" ht="26" customHeight="1" spans="1:13">
      <c r="A42" s="53"/>
      <c r="B42" s="54"/>
      <c r="C42" s="76"/>
      <c r="D42" s="54"/>
      <c r="E42" s="32" t="s">
        <v>270</v>
      </c>
      <c r="F42" s="57" t="s">
        <v>271</v>
      </c>
      <c r="G42" s="22" t="s">
        <v>303</v>
      </c>
      <c r="H42" s="61">
        <v>90</v>
      </c>
      <c r="I42" s="24" t="s">
        <v>304</v>
      </c>
      <c r="J42" s="31" t="s">
        <v>305</v>
      </c>
      <c r="K42" s="22" t="s">
        <v>226</v>
      </c>
      <c r="L42" s="22" t="s">
        <v>227</v>
      </c>
      <c r="M42" s="56"/>
    </row>
    <row r="43" ht="26" customHeight="1" spans="1:13">
      <c r="A43" s="63"/>
      <c r="B43" s="64"/>
      <c r="C43" s="77"/>
      <c r="D43" s="64"/>
      <c r="E43" s="78"/>
      <c r="F43" s="79"/>
      <c r="G43" s="68" t="s">
        <v>306</v>
      </c>
      <c r="H43" s="80">
        <v>90</v>
      </c>
      <c r="I43" s="81" t="s">
        <v>307</v>
      </c>
      <c r="J43" s="81" t="s">
        <v>308</v>
      </c>
      <c r="K43" s="68" t="s">
        <v>226</v>
      </c>
      <c r="L43" s="68" t="s">
        <v>227</v>
      </c>
      <c r="M43" s="70"/>
    </row>
    <row r="44" ht="26" customHeight="1" spans="1:13">
      <c r="A44" s="43">
        <v>231001</v>
      </c>
      <c r="B44" s="44" t="s">
        <v>184</v>
      </c>
      <c r="C44" s="45">
        <v>450</v>
      </c>
      <c r="D44" s="44" t="s">
        <v>309</v>
      </c>
      <c r="E44" s="46" t="s">
        <v>215</v>
      </c>
      <c r="F44" s="47" t="s">
        <v>216</v>
      </c>
      <c r="G44" s="48" t="s">
        <v>310</v>
      </c>
      <c r="H44" s="49">
        <v>450</v>
      </c>
      <c r="I44" s="50" t="s">
        <v>218</v>
      </c>
      <c r="J44" s="51" t="s">
        <v>219</v>
      </c>
      <c r="K44" s="48" t="s">
        <v>220</v>
      </c>
      <c r="L44" s="48" t="s">
        <v>221</v>
      </c>
      <c r="M44" s="52"/>
    </row>
    <row r="45" ht="26" customHeight="1" spans="1:13">
      <c r="A45" s="53"/>
      <c r="B45" s="54"/>
      <c r="C45" s="55"/>
      <c r="D45" s="54"/>
      <c r="E45" s="16"/>
      <c r="F45" s="21" t="s">
        <v>222</v>
      </c>
      <c r="G45" s="22" t="s">
        <v>223</v>
      </c>
      <c r="H45" s="22">
        <v>0</v>
      </c>
      <c r="I45" s="24" t="s">
        <v>224</v>
      </c>
      <c r="J45" s="25" t="s">
        <v>225</v>
      </c>
      <c r="K45" s="22" t="s">
        <v>226</v>
      </c>
      <c r="L45" s="22" t="s">
        <v>227</v>
      </c>
      <c r="M45" s="56"/>
    </row>
    <row r="46" ht="26" customHeight="1" spans="1:13">
      <c r="A46" s="53"/>
      <c r="B46" s="54"/>
      <c r="C46" s="55"/>
      <c r="D46" s="54"/>
      <c r="E46" s="16"/>
      <c r="F46" s="21" t="s">
        <v>228</v>
      </c>
      <c r="G46" s="22" t="s">
        <v>229</v>
      </c>
      <c r="H46" s="22">
        <v>0</v>
      </c>
      <c r="I46" s="24" t="s">
        <v>230</v>
      </c>
      <c r="J46" s="25" t="s">
        <v>231</v>
      </c>
      <c r="K46" s="22" t="s">
        <v>226</v>
      </c>
      <c r="L46" s="22" t="s">
        <v>227</v>
      </c>
      <c r="M46" s="56"/>
    </row>
    <row r="47" ht="26" customHeight="1" spans="1:13">
      <c r="A47" s="53"/>
      <c r="B47" s="54"/>
      <c r="C47" s="55"/>
      <c r="D47" s="54"/>
      <c r="E47" s="16" t="s">
        <v>311</v>
      </c>
      <c r="F47" s="57" t="s">
        <v>233</v>
      </c>
      <c r="G47" s="22" t="s">
        <v>312</v>
      </c>
      <c r="H47" s="22">
        <v>1200</v>
      </c>
      <c r="I47" s="24" t="s">
        <v>313</v>
      </c>
      <c r="J47" s="24" t="s">
        <v>240</v>
      </c>
      <c r="K47" s="22" t="s">
        <v>280</v>
      </c>
      <c r="L47" s="22" t="s">
        <v>227</v>
      </c>
      <c r="M47" s="56"/>
    </row>
    <row r="48" ht="26" customHeight="1" spans="1:13">
      <c r="A48" s="53"/>
      <c r="B48" s="54"/>
      <c r="C48" s="55"/>
      <c r="D48" s="54"/>
      <c r="E48" s="16"/>
      <c r="F48" s="58"/>
      <c r="G48" s="22" t="s">
        <v>314</v>
      </c>
      <c r="H48" s="22">
        <v>60</v>
      </c>
      <c r="I48" s="24" t="s">
        <v>315</v>
      </c>
      <c r="J48" s="24" t="s">
        <v>240</v>
      </c>
      <c r="K48" s="22" t="s">
        <v>280</v>
      </c>
      <c r="L48" s="22" t="s">
        <v>227</v>
      </c>
      <c r="M48" s="59"/>
    </row>
    <row r="49" ht="26" customHeight="1" spans="1:13">
      <c r="A49" s="53"/>
      <c r="B49" s="54"/>
      <c r="C49" s="55"/>
      <c r="D49" s="54"/>
      <c r="E49" s="16"/>
      <c r="F49" s="73" t="s">
        <v>242</v>
      </c>
      <c r="G49" s="22" t="s">
        <v>284</v>
      </c>
      <c r="H49" s="61">
        <v>100</v>
      </c>
      <c r="I49" s="24" t="s">
        <v>285</v>
      </c>
      <c r="J49" s="24" t="s">
        <v>245</v>
      </c>
      <c r="K49" s="22" t="s">
        <v>226</v>
      </c>
      <c r="L49" s="22" t="s">
        <v>246</v>
      </c>
      <c r="M49" s="62"/>
    </row>
    <row r="50" ht="26" customHeight="1" spans="1:13">
      <c r="A50" s="53"/>
      <c r="B50" s="54"/>
      <c r="C50" s="55"/>
      <c r="D50" s="54"/>
      <c r="E50" s="16"/>
      <c r="F50" s="22" t="s">
        <v>247</v>
      </c>
      <c r="G50" s="22" t="s">
        <v>248</v>
      </c>
      <c r="H50" s="61" t="s">
        <v>249</v>
      </c>
      <c r="I50" s="24" t="s">
        <v>250</v>
      </c>
      <c r="J50" s="24" t="s">
        <v>251</v>
      </c>
      <c r="K50" s="22" t="s">
        <v>165</v>
      </c>
      <c r="L50" s="22" t="s">
        <v>252</v>
      </c>
      <c r="M50" s="62"/>
    </row>
    <row r="51" ht="26" customHeight="1" spans="1:13">
      <c r="A51" s="53"/>
      <c r="B51" s="54"/>
      <c r="C51" s="55"/>
      <c r="D51" s="54"/>
      <c r="E51" s="16" t="s">
        <v>253</v>
      </c>
      <c r="F51" s="22" t="s">
        <v>254</v>
      </c>
      <c r="G51" s="22" t="s">
        <v>286</v>
      </c>
      <c r="H51" s="61" t="s">
        <v>256</v>
      </c>
      <c r="I51" s="24" t="s">
        <v>257</v>
      </c>
      <c r="J51" s="24" t="s">
        <v>258</v>
      </c>
      <c r="K51" s="22" t="s">
        <v>165</v>
      </c>
      <c r="L51" s="22" t="s">
        <v>252</v>
      </c>
      <c r="M51" s="59"/>
    </row>
    <row r="52" ht="41" customHeight="1" spans="1:13">
      <c r="A52" s="53"/>
      <c r="B52" s="54"/>
      <c r="C52" s="55"/>
      <c r="D52" s="54"/>
      <c r="E52" s="16"/>
      <c r="F52" s="22" t="s">
        <v>259</v>
      </c>
      <c r="G52" s="22" t="s">
        <v>301</v>
      </c>
      <c r="H52" s="61" t="s">
        <v>256</v>
      </c>
      <c r="I52" s="24" t="s">
        <v>261</v>
      </c>
      <c r="J52" s="24" t="s">
        <v>258</v>
      </c>
      <c r="K52" s="22" t="s">
        <v>165</v>
      </c>
      <c r="L52" s="22" t="s">
        <v>252</v>
      </c>
      <c r="M52" s="62"/>
    </row>
    <row r="53" ht="26" customHeight="1" spans="1:13">
      <c r="A53" s="53"/>
      <c r="B53" s="54"/>
      <c r="C53" s="55"/>
      <c r="D53" s="54"/>
      <c r="E53" s="16"/>
      <c r="F53" s="21" t="s">
        <v>262</v>
      </c>
      <c r="G53" s="22" t="s">
        <v>263</v>
      </c>
      <c r="H53" s="61" t="s">
        <v>256</v>
      </c>
      <c r="I53" s="24" t="s">
        <v>264</v>
      </c>
      <c r="J53" s="24" t="s">
        <v>265</v>
      </c>
      <c r="K53" s="22" t="s">
        <v>165</v>
      </c>
      <c r="L53" s="22" t="s">
        <v>252</v>
      </c>
      <c r="M53" s="56"/>
    </row>
    <row r="54" ht="26" customHeight="1" spans="1:13">
      <c r="A54" s="53"/>
      <c r="B54" s="54"/>
      <c r="C54" s="55"/>
      <c r="D54" s="54"/>
      <c r="E54" s="16"/>
      <c r="F54" s="21" t="s">
        <v>266</v>
      </c>
      <c r="G54" s="22" t="s">
        <v>316</v>
      </c>
      <c r="H54" s="61" t="s">
        <v>256</v>
      </c>
      <c r="I54" s="24" t="s">
        <v>268</v>
      </c>
      <c r="J54" s="24" t="s">
        <v>269</v>
      </c>
      <c r="K54" s="22" t="s">
        <v>165</v>
      </c>
      <c r="L54" s="22" t="s">
        <v>252</v>
      </c>
      <c r="M54" s="56"/>
    </row>
    <row r="55" ht="26" customHeight="1" spans="1:13">
      <c r="A55" s="53"/>
      <c r="B55" s="54"/>
      <c r="C55" s="55"/>
      <c r="D55" s="54"/>
      <c r="E55" s="32" t="s">
        <v>270</v>
      </c>
      <c r="F55" s="57" t="s">
        <v>271</v>
      </c>
      <c r="G55" s="22" t="s">
        <v>303</v>
      </c>
      <c r="H55" s="61">
        <v>90</v>
      </c>
      <c r="I55" s="24" t="s">
        <v>304</v>
      </c>
      <c r="J55" s="31" t="s">
        <v>305</v>
      </c>
      <c r="K55" s="22" t="s">
        <v>226</v>
      </c>
      <c r="L55" s="22" t="s">
        <v>227</v>
      </c>
      <c r="M55" s="56"/>
    </row>
    <row r="56" ht="26" customHeight="1" spans="1:13">
      <c r="A56" s="63"/>
      <c r="B56" s="64"/>
      <c r="C56" s="65"/>
      <c r="D56" s="64"/>
      <c r="E56" s="78"/>
      <c r="F56" s="79"/>
      <c r="G56" s="68" t="s">
        <v>306</v>
      </c>
      <c r="H56" s="80">
        <v>90</v>
      </c>
      <c r="I56" s="81" t="s">
        <v>307</v>
      </c>
      <c r="J56" s="81" t="s">
        <v>308</v>
      </c>
      <c r="K56" s="68" t="s">
        <v>226</v>
      </c>
      <c r="L56" s="68" t="s">
        <v>227</v>
      </c>
      <c r="M56" s="70"/>
    </row>
  </sheetData>
  <mergeCells count="44">
    <mergeCell ref="A2:M2"/>
    <mergeCell ref="A3:M3"/>
    <mergeCell ref="L4:M4"/>
    <mergeCell ref="E5:M5"/>
    <mergeCell ref="A5:A6"/>
    <mergeCell ref="A7:A18"/>
    <mergeCell ref="A19:A30"/>
    <mergeCell ref="A31:A43"/>
    <mergeCell ref="A44:A56"/>
    <mergeCell ref="B5:B6"/>
    <mergeCell ref="B7:B18"/>
    <mergeCell ref="B19:B30"/>
    <mergeCell ref="B31:B43"/>
    <mergeCell ref="B44:B56"/>
    <mergeCell ref="C5:C6"/>
    <mergeCell ref="C7:C18"/>
    <mergeCell ref="C19:C30"/>
    <mergeCell ref="C31:C43"/>
    <mergeCell ref="C44:C56"/>
    <mergeCell ref="D5:D6"/>
    <mergeCell ref="D7:D18"/>
    <mergeCell ref="D19:D30"/>
    <mergeCell ref="D31:D43"/>
    <mergeCell ref="D44:D56"/>
    <mergeCell ref="E7:E9"/>
    <mergeCell ref="E10:E13"/>
    <mergeCell ref="E14:E17"/>
    <mergeCell ref="E19:E21"/>
    <mergeCell ref="E22:E25"/>
    <mergeCell ref="E26:E29"/>
    <mergeCell ref="E31:E33"/>
    <mergeCell ref="E34:E37"/>
    <mergeCell ref="E38:E41"/>
    <mergeCell ref="E42:E43"/>
    <mergeCell ref="E44:E46"/>
    <mergeCell ref="E47:E50"/>
    <mergeCell ref="E51:E54"/>
    <mergeCell ref="E55:E56"/>
    <mergeCell ref="F10:F11"/>
    <mergeCell ref="F23:F24"/>
    <mergeCell ref="F35:F36"/>
    <mergeCell ref="F42:F43"/>
    <mergeCell ref="F47:F48"/>
    <mergeCell ref="F55:F56"/>
  </mergeCells>
  <pageMargins left="0.75" right="0.75" top="1" bottom="1" header="0.511805555555556" footer="0.511805555555556"/>
  <pageSetup paperSize="9" scale="48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zoomScale="80" zoomScaleNormal="80" topLeftCell="B2" workbookViewId="0">
      <selection activeCell="N21" sqref="N21"/>
    </sheetView>
  </sheetViews>
  <sheetFormatPr defaultColWidth="6.75454545454545" defaultRowHeight="13"/>
  <cols>
    <col min="1" max="1" width="7.38181818181818" style="2" customWidth="1"/>
    <col min="2" max="2" width="7.12727272727273" style="2" customWidth="1"/>
    <col min="3" max="3" width="7.37272727272727" style="2" customWidth="1"/>
    <col min="4" max="4" width="7.12727272727273" style="2" customWidth="1"/>
    <col min="5" max="5" width="5.75454545454545" style="2" customWidth="1"/>
    <col min="6" max="6" width="7.37272727272727" style="2" customWidth="1"/>
    <col min="7" max="7" width="4.37272727272727" style="2" customWidth="1"/>
    <col min="8" max="8" width="7.37272727272727" style="2" customWidth="1"/>
    <col min="9" max="9" width="5.87272727272727" style="3" customWidth="1"/>
    <col min="10" max="10" width="13.8727272727273" style="2" customWidth="1"/>
    <col min="11" max="11" width="14.6272727272727" style="2" customWidth="1"/>
    <col min="12" max="12" width="8.75454545454545" style="2" customWidth="1"/>
    <col min="13" max="13" width="13.8727272727273" style="2" customWidth="1"/>
    <col min="14" max="14" width="17.5" style="2" customWidth="1"/>
    <col min="15" max="15" width="9.75454545454545" style="2" customWidth="1"/>
    <col min="16" max="16" width="9" style="2" customWidth="1"/>
    <col min="17" max="17" width="7.5" style="2" customWidth="1"/>
    <col min="18" max="18" width="26.6272727272727" style="2" customWidth="1"/>
    <col min="19" max="19" width="33.1272727272727" style="2" customWidth="1"/>
    <col min="20" max="34" width="9" style="2" customWidth="1"/>
    <col min="35" max="16384" width="7" style="2"/>
  </cols>
  <sheetData>
    <row r="1" ht="20" customHeight="1" spans="1:20">
      <c r="A1" s="2" t="s">
        <v>317</v>
      </c>
    </row>
    <row r="2" s="1" customFormat="1" ht="42.25" customHeight="1" spans="1:20">
      <c r="A2" s="4" t="s">
        <v>318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191</v>
      </c>
      <c r="S4" s="7"/>
      <c r="T4" s="7"/>
    </row>
    <row r="5" s="1" customFormat="1" ht="18.1" customHeight="1" spans="1:20">
      <c r="A5" s="8" t="s">
        <v>154</v>
      </c>
      <c r="B5" s="8" t="s">
        <v>155</v>
      </c>
      <c r="C5" s="8" t="s">
        <v>319</v>
      </c>
      <c r="D5" s="8"/>
      <c r="E5" s="8"/>
      <c r="F5" s="8"/>
      <c r="G5" s="8"/>
      <c r="H5" s="8"/>
      <c r="I5" s="8"/>
      <c r="J5" s="9" t="s">
        <v>320</v>
      </c>
      <c r="K5" s="8" t="s">
        <v>321</v>
      </c>
      <c r="L5" s="10" t="s">
        <v>322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323</v>
      </c>
      <c r="D6" s="8" t="s">
        <v>324</v>
      </c>
      <c r="E6" s="8"/>
      <c r="F6" s="8"/>
      <c r="G6" s="8"/>
      <c r="H6" s="8" t="s">
        <v>325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175</v>
      </c>
      <c r="E7" s="8" t="s">
        <v>326</v>
      </c>
      <c r="F7" s="8" t="s">
        <v>327</v>
      </c>
      <c r="G7" s="8" t="s">
        <v>328</v>
      </c>
      <c r="H7" s="8" t="s">
        <v>80</v>
      </c>
      <c r="I7" s="8" t="s">
        <v>81</v>
      </c>
      <c r="J7" s="12"/>
      <c r="K7" s="8"/>
      <c r="L7" s="8" t="s">
        <v>205</v>
      </c>
      <c r="M7" s="8" t="s">
        <v>206</v>
      </c>
      <c r="N7" s="8" t="s">
        <v>207</v>
      </c>
      <c r="O7" s="8" t="s">
        <v>212</v>
      </c>
      <c r="P7" s="8" t="s">
        <v>208</v>
      </c>
      <c r="Q7" s="8" t="s">
        <v>329</v>
      </c>
      <c r="R7" s="8" t="s">
        <v>330</v>
      </c>
      <c r="S7" s="8" t="s">
        <v>331</v>
      </c>
      <c r="T7" s="8" t="s">
        <v>213</v>
      </c>
    </row>
    <row r="8" s="2" customFormat="1" ht="26" customHeight="1" spans="1:20">
      <c r="A8" s="13">
        <v>231001</v>
      </c>
      <c r="B8" s="13" t="s">
        <v>77</v>
      </c>
      <c r="C8" s="14">
        <v>2646.98</v>
      </c>
      <c r="D8" s="14">
        <v>678.48</v>
      </c>
      <c r="E8" s="14">
        <v>0</v>
      </c>
      <c r="F8" s="14">
        <v>1968.5</v>
      </c>
      <c r="G8" s="14">
        <v>0</v>
      </c>
      <c r="H8" s="14">
        <v>1794.57</v>
      </c>
      <c r="I8" s="14">
        <v>852.41</v>
      </c>
      <c r="J8" s="15" t="s">
        <v>332</v>
      </c>
      <c r="K8" s="13" t="s">
        <v>333</v>
      </c>
      <c r="L8" s="16" t="s">
        <v>215</v>
      </c>
      <c r="M8" s="13" t="s">
        <v>254</v>
      </c>
      <c r="N8" s="13" t="s">
        <v>334</v>
      </c>
      <c r="O8" s="17" t="s">
        <v>221</v>
      </c>
      <c r="P8" s="17">
        <v>2646.98</v>
      </c>
      <c r="Q8" s="13" t="s">
        <v>220</v>
      </c>
      <c r="R8" s="18" t="s">
        <v>335</v>
      </c>
      <c r="S8" s="18" t="s">
        <v>336</v>
      </c>
      <c r="T8" s="19"/>
    </row>
    <row r="9" s="2" customFormat="1" ht="26" customHeight="1" spans="1:20">
      <c r="A9" s="13"/>
      <c r="B9" s="13"/>
      <c r="C9" s="14"/>
      <c r="D9" s="14"/>
      <c r="E9" s="14"/>
      <c r="F9" s="14"/>
      <c r="G9" s="14"/>
      <c r="H9" s="14"/>
      <c r="I9" s="14"/>
      <c r="J9" s="20"/>
      <c r="K9" s="13"/>
      <c r="L9" s="16"/>
      <c r="M9" s="21" t="s">
        <v>222</v>
      </c>
      <c r="N9" s="22" t="s">
        <v>223</v>
      </c>
      <c r="O9" s="22" t="s">
        <v>227</v>
      </c>
      <c r="P9" s="22">
        <v>0</v>
      </c>
      <c r="Q9" s="23" t="s">
        <v>226</v>
      </c>
      <c r="R9" s="24" t="s">
        <v>224</v>
      </c>
      <c r="S9" s="25" t="s">
        <v>225</v>
      </c>
      <c r="T9" s="19"/>
    </row>
    <row r="10" ht="26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20"/>
      <c r="K10" s="13"/>
      <c r="L10" s="16"/>
      <c r="M10" s="21" t="s">
        <v>228</v>
      </c>
      <c r="N10" s="22" t="s">
        <v>229</v>
      </c>
      <c r="O10" s="22" t="s">
        <v>227</v>
      </c>
      <c r="P10" s="22">
        <v>0</v>
      </c>
      <c r="Q10" s="23" t="s">
        <v>226</v>
      </c>
      <c r="R10" s="24" t="s">
        <v>230</v>
      </c>
      <c r="S10" s="25" t="s">
        <v>231</v>
      </c>
      <c r="T10" s="19"/>
    </row>
    <row r="11" ht="26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20"/>
      <c r="K11" s="13"/>
      <c r="L11" s="16" t="s">
        <v>311</v>
      </c>
      <c r="M11" s="26" t="s">
        <v>233</v>
      </c>
      <c r="N11" s="17" t="s">
        <v>337</v>
      </c>
      <c r="O11" s="22" t="s">
        <v>227</v>
      </c>
      <c r="P11" s="17">
        <v>1800</v>
      </c>
      <c r="Q11" s="17" t="s">
        <v>280</v>
      </c>
      <c r="R11" s="18" t="s">
        <v>338</v>
      </c>
      <c r="S11" s="18" t="s">
        <v>339</v>
      </c>
      <c r="T11" s="19"/>
    </row>
    <row r="12" ht="26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20"/>
      <c r="K12" s="13"/>
      <c r="L12" s="16"/>
      <c r="M12" s="26"/>
      <c r="N12" s="17" t="s">
        <v>340</v>
      </c>
      <c r="O12" s="22" t="s">
        <v>227</v>
      </c>
      <c r="P12" s="17">
        <v>15</v>
      </c>
      <c r="Q12" s="17" t="s">
        <v>237</v>
      </c>
      <c r="R12" s="24" t="s">
        <v>235</v>
      </c>
      <c r="S12" s="18" t="s">
        <v>341</v>
      </c>
      <c r="T12" s="19"/>
    </row>
    <row r="13" ht="26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20"/>
      <c r="K13" s="13"/>
      <c r="L13" s="16"/>
      <c r="M13" s="26"/>
      <c r="N13" s="17" t="s">
        <v>342</v>
      </c>
      <c r="O13" s="22" t="s">
        <v>227</v>
      </c>
      <c r="P13" s="17">
        <v>5500</v>
      </c>
      <c r="Q13" s="17" t="s">
        <v>280</v>
      </c>
      <c r="R13" s="24" t="s">
        <v>343</v>
      </c>
      <c r="S13" s="18" t="s">
        <v>339</v>
      </c>
      <c r="T13" s="19"/>
    </row>
    <row r="14" ht="26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20"/>
      <c r="K14" s="13"/>
      <c r="L14" s="16"/>
      <c r="M14" s="26"/>
      <c r="N14" s="17" t="s">
        <v>344</v>
      </c>
      <c r="O14" s="22" t="s">
        <v>227</v>
      </c>
      <c r="P14" s="17">
        <v>16</v>
      </c>
      <c r="Q14" s="17" t="s">
        <v>345</v>
      </c>
      <c r="R14" s="18" t="s">
        <v>346</v>
      </c>
      <c r="S14" s="18" t="s">
        <v>347</v>
      </c>
      <c r="T14" s="19"/>
    </row>
    <row r="15" ht="26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20"/>
      <c r="K15" s="13"/>
      <c r="L15" s="16"/>
      <c r="M15" s="27"/>
      <c r="N15" s="17" t="s">
        <v>348</v>
      </c>
      <c r="O15" s="22" t="s">
        <v>227</v>
      </c>
      <c r="P15" s="17">
        <v>25000</v>
      </c>
      <c r="Q15" s="17" t="s">
        <v>280</v>
      </c>
      <c r="R15" s="18" t="s">
        <v>349</v>
      </c>
      <c r="S15" s="18" t="s">
        <v>339</v>
      </c>
      <c r="T15" s="19"/>
    </row>
    <row r="16" ht="26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20"/>
      <c r="K16" s="13"/>
      <c r="L16" s="16"/>
      <c r="M16" s="26" t="s">
        <v>242</v>
      </c>
      <c r="N16" s="28" t="s">
        <v>350</v>
      </c>
      <c r="O16" s="22" t="s">
        <v>227</v>
      </c>
      <c r="P16" s="28">
        <v>95</v>
      </c>
      <c r="Q16" s="28" t="s">
        <v>226</v>
      </c>
      <c r="R16" s="29" t="s">
        <v>351</v>
      </c>
      <c r="S16" s="18" t="s">
        <v>352</v>
      </c>
      <c r="T16" s="13"/>
    </row>
    <row r="17" ht="26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20"/>
      <c r="K17" s="13"/>
      <c r="L17" s="16"/>
      <c r="M17" s="26"/>
      <c r="N17" s="22" t="s">
        <v>243</v>
      </c>
      <c r="O17" s="22" t="s">
        <v>246</v>
      </c>
      <c r="P17" s="28">
        <v>100</v>
      </c>
      <c r="Q17" s="28" t="s">
        <v>226</v>
      </c>
      <c r="R17" s="24" t="s">
        <v>244</v>
      </c>
      <c r="S17" s="18" t="s">
        <v>352</v>
      </c>
      <c r="T17" s="13"/>
    </row>
    <row r="18" ht="26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0"/>
      <c r="K18" s="13"/>
      <c r="L18" s="16"/>
      <c r="M18" s="26"/>
      <c r="N18" s="22" t="s">
        <v>353</v>
      </c>
      <c r="O18" s="22" t="s">
        <v>227</v>
      </c>
      <c r="P18" s="28">
        <v>70</v>
      </c>
      <c r="Q18" s="28" t="s">
        <v>226</v>
      </c>
      <c r="R18" s="29" t="s">
        <v>354</v>
      </c>
      <c r="S18" s="18" t="s">
        <v>352</v>
      </c>
      <c r="T18" s="13"/>
    </row>
    <row r="19" ht="26" customHeight="1" spans="1:20">
      <c r="A19" s="13"/>
      <c r="B19" s="13"/>
      <c r="C19" s="14"/>
      <c r="D19" s="14"/>
      <c r="E19" s="14"/>
      <c r="F19" s="14"/>
      <c r="G19" s="14"/>
      <c r="H19" s="14"/>
      <c r="I19" s="14"/>
      <c r="J19" s="20"/>
      <c r="K19" s="13"/>
      <c r="L19" s="16"/>
      <c r="M19" s="26"/>
      <c r="N19" s="28" t="s">
        <v>355</v>
      </c>
      <c r="O19" s="22" t="s">
        <v>227</v>
      </c>
      <c r="P19" s="28">
        <v>8</v>
      </c>
      <c r="Q19" s="17" t="s">
        <v>345</v>
      </c>
      <c r="R19" s="18" t="s">
        <v>356</v>
      </c>
      <c r="S19" s="18" t="s">
        <v>357</v>
      </c>
      <c r="T19" s="13"/>
    </row>
    <row r="20" ht="26" customHeight="1" spans="1:20">
      <c r="A20" s="13"/>
      <c r="B20" s="13"/>
      <c r="C20" s="14"/>
      <c r="D20" s="14"/>
      <c r="E20" s="14"/>
      <c r="F20" s="14"/>
      <c r="G20" s="14"/>
      <c r="H20" s="14"/>
      <c r="I20" s="14"/>
      <c r="J20" s="20"/>
      <c r="K20" s="13"/>
      <c r="L20" s="16"/>
      <c r="M20" s="27"/>
      <c r="N20" s="28" t="s">
        <v>358</v>
      </c>
      <c r="O20" s="22" t="s">
        <v>227</v>
      </c>
      <c r="P20" s="28">
        <v>95</v>
      </c>
      <c r="Q20" s="28" t="s">
        <v>226</v>
      </c>
      <c r="R20" s="29" t="s">
        <v>359</v>
      </c>
      <c r="S20" s="18" t="s">
        <v>352</v>
      </c>
      <c r="T20" s="13"/>
    </row>
    <row r="21" ht="26" customHeight="1" spans="1:20">
      <c r="A21" s="13"/>
      <c r="B21" s="13"/>
      <c r="C21" s="14"/>
      <c r="D21" s="14"/>
      <c r="E21" s="14"/>
      <c r="F21" s="14"/>
      <c r="G21" s="14"/>
      <c r="H21" s="14"/>
      <c r="I21" s="14"/>
      <c r="J21" s="20"/>
      <c r="K21" s="13"/>
      <c r="L21" s="16"/>
      <c r="M21" s="13" t="s">
        <v>247</v>
      </c>
      <c r="N21" s="13" t="s">
        <v>360</v>
      </c>
      <c r="O21" s="13" t="s">
        <v>252</v>
      </c>
      <c r="P21" s="28" t="s">
        <v>249</v>
      </c>
      <c r="Q21" s="30" t="s">
        <v>165</v>
      </c>
      <c r="R21" s="29" t="s">
        <v>361</v>
      </c>
      <c r="S21" s="18" t="s">
        <v>300</v>
      </c>
      <c r="T21" s="13"/>
    </row>
    <row r="22" ht="26" customHeight="1" spans="1:20">
      <c r="A22" s="13"/>
      <c r="B22" s="13"/>
      <c r="C22" s="14"/>
      <c r="D22" s="14"/>
      <c r="E22" s="14"/>
      <c r="F22" s="14"/>
      <c r="G22" s="14"/>
      <c r="H22" s="14"/>
      <c r="I22" s="14"/>
      <c r="J22" s="20"/>
      <c r="K22" s="13"/>
      <c r="L22" s="16" t="s">
        <v>362</v>
      </c>
      <c r="M22" s="13" t="s">
        <v>254</v>
      </c>
      <c r="N22" s="13" t="s">
        <v>363</v>
      </c>
      <c r="O22" s="13" t="s">
        <v>252</v>
      </c>
      <c r="P22" s="13" t="s">
        <v>256</v>
      </c>
      <c r="Q22" s="13" t="s">
        <v>165</v>
      </c>
      <c r="R22" s="31" t="s">
        <v>364</v>
      </c>
      <c r="S22" s="31" t="s">
        <v>258</v>
      </c>
      <c r="T22" s="13"/>
    </row>
    <row r="23" ht="26" customHeight="1" spans="1:20">
      <c r="A23" s="13"/>
      <c r="B23" s="13"/>
      <c r="C23" s="14"/>
      <c r="D23" s="14"/>
      <c r="E23" s="14"/>
      <c r="F23" s="14"/>
      <c r="G23" s="14"/>
      <c r="H23" s="14"/>
      <c r="I23" s="14"/>
      <c r="J23" s="20"/>
      <c r="K23" s="13"/>
      <c r="L23" s="16"/>
      <c r="M23" s="13" t="s">
        <v>259</v>
      </c>
      <c r="N23" s="13" t="s">
        <v>365</v>
      </c>
      <c r="O23" s="13" t="s">
        <v>252</v>
      </c>
      <c r="P23" s="13" t="s">
        <v>256</v>
      </c>
      <c r="Q23" s="13" t="s">
        <v>165</v>
      </c>
      <c r="R23" s="31" t="s">
        <v>366</v>
      </c>
      <c r="S23" s="31" t="s">
        <v>258</v>
      </c>
      <c r="T23" s="13"/>
    </row>
    <row r="24" ht="26" customHeight="1" spans="1:20">
      <c r="A24" s="13"/>
      <c r="B24" s="13"/>
      <c r="C24" s="14"/>
      <c r="D24" s="14"/>
      <c r="E24" s="14"/>
      <c r="F24" s="14"/>
      <c r="G24" s="14"/>
      <c r="H24" s="14"/>
      <c r="I24" s="14"/>
      <c r="J24" s="20"/>
      <c r="K24" s="13"/>
      <c r="L24" s="16"/>
      <c r="M24" s="13" t="s">
        <v>262</v>
      </c>
      <c r="N24" s="13" t="s">
        <v>367</v>
      </c>
      <c r="O24" s="13" t="s">
        <v>252</v>
      </c>
      <c r="P24" s="13" t="s">
        <v>256</v>
      </c>
      <c r="Q24" s="13" t="s">
        <v>165</v>
      </c>
      <c r="R24" s="31" t="s">
        <v>368</v>
      </c>
      <c r="S24" s="24" t="s">
        <v>265</v>
      </c>
      <c r="T24" s="19"/>
    </row>
    <row r="25" ht="26" customHeight="1" spans="1:20">
      <c r="A25" s="13"/>
      <c r="B25" s="13"/>
      <c r="C25" s="14"/>
      <c r="D25" s="14"/>
      <c r="E25" s="14"/>
      <c r="F25" s="14"/>
      <c r="G25" s="14"/>
      <c r="H25" s="14"/>
      <c r="I25" s="14"/>
      <c r="J25" s="20"/>
      <c r="K25" s="13"/>
      <c r="L25" s="16"/>
      <c r="M25" s="13" t="s">
        <v>266</v>
      </c>
      <c r="N25" s="13" t="s">
        <v>369</v>
      </c>
      <c r="O25" s="13" t="s">
        <v>252</v>
      </c>
      <c r="P25" s="13" t="s">
        <v>256</v>
      </c>
      <c r="Q25" s="13" t="s">
        <v>165</v>
      </c>
      <c r="R25" s="31" t="s">
        <v>370</v>
      </c>
      <c r="S25" s="31" t="s">
        <v>269</v>
      </c>
      <c r="T25" s="19"/>
    </row>
    <row r="26" ht="26" customHeight="1" spans="1:20">
      <c r="A26" s="13"/>
      <c r="B26" s="13"/>
      <c r="C26" s="14"/>
      <c r="D26" s="14"/>
      <c r="E26" s="14"/>
      <c r="F26" s="14"/>
      <c r="G26" s="14"/>
      <c r="H26" s="14"/>
      <c r="I26" s="14"/>
      <c r="J26" s="20"/>
      <c r="K26" s="13"/>
      <c r="L26" s="32" t="s">
        <v>371</v>
      </c>
      <c r="M26" s="33" t="s">
        <v>271</v>
      </c>
      <c r="N26" s="13" t="s">
        <v>303</v>
      </c>
      <c r="O26" s="22" t="s">
        <v>227</v>
      </c>
      <c r="P26" s="13">
        <v>90</v>
      </c>
      <c r="Q26" s="28" t="s">
        <v>226</v>
      </c>
      <c r="R26" s="31" t="s">
        <v>304</v>
      </c>
      <c r="S26" s="31" t="s">
        <v>305</v>
      </c>
      <c r="T26" s="19"/>
    </row>
    <row r="27" ht="26" customHeight="1" spans="1:20">
      <c r="A27" s="13"/>
      <c r="B27" s="13"/>
      <c r="C27" s="14"/>
      <c r="D27" s="14"/>
      <c r="E27" s="14"/>
      <c r="F27" s="14"/>
      <c r="G27" s="14"/>
      <c r="H27" s="14"/>
      <c r="I27" s="14"/>
      <c r="J27" s="34"/>
      <c r="K27" s="13"/>
      <c r="L27" s="35"/>
      <c r="M27" s="27"/>
      <c r="N27" s="13" t="s">
        <v>306</v>
      </c>
      <c r="O27" s="22" t="s">
        <v>227</v>
      </c>
      <c r="P27" s="13">
        <v>90</v>
      </c>
      <c r="Q27" s="28" t="s">
        <v>226</v>
      </c>
      <c r="R27" s="31" t="s">
        <v>307</v>
      </c>
      <c r="S27" s="31" t="s">
        <v>308</v>
      </c>
      <c r="T27" s="19"/>
    </row>
  </sheetData>
  <mergeCells count="30">
    <mergeCell ref="A2:T2"/>
    <mergeCell ref="A3:T3"/>
    <mergeCell ref="R4:T4"/>
    <mergeCell ref="C5:I5"/>
    <mergeCell ref="D6:G6"/>
    <mergeCell ref="H6:I6"/>
    <mergeCell ref="A5:A7"/>
    <mergeCell ref="A8:A27"/>
    <mergeCell ref="B5:B7"/>
    <mergeCell ref="B8:B27"/>
    <mergeCell ref="C6:C7"/>
    <mergeCell ref="C8:C27"/>
    <mergeCell ref="D8:D27"/>
    <mergeCell ref="E8:E27"/>
    <mergeCell ref="F8:F27"/>
    <mergeCell ref="G8:G27"/>
    <mergeCell ref="H8:H27"/>
    <mergeCell ref="I8:I27"/>
    <mergeCell ref="J5:J7"/>
    <mergeCell ref="J8:J27"/>
    <mergeCell ref="K5:K7"/>
    <mergeCell ref="K8:K27"/>
    <mergeCell ref="L8:L10"/>
    <mergeCell ref="L11:L21"/>
    <mergeCell ref="L22:L25"/>
    <mergeCell ref="L26:L27"/>
    <mergeCell ref="M11:M15"/>
    <mergeCell ref="M16:M20"/>
    <mergeCell ref="M26:M27"/>
    <mergeCell ref="L5:T6"/>
  </mergeCells>
  <pageMargins left="0.75" right="0.75" top="1" bottom="1" header="0.5" footer="0.5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F10" sqref="F10"/>
    </sheetView>
  </sheetViews>
  <sheetFormatPr defaultColWidth="10" defaultRowHeight="14"/>
  <cols>
    <col min="1" max="1" width="6.88181818181818" customWidth="1"/>
    <col min="2" max="2" width="16.8818181818182" customWidth="1"/>
    <col min="3" max="3" width="10.3818181818182" customWidth="1"/>
    <col min="4" max="5" width="9.76363636363636" customWidth="1"/>
    <col min="6" max="6" width="9.13636363636364" customWidth="1"/>
    <col min="7" max="7" width="4.13636363636364" customWidth="1"/>
    <col min="8" max="8" width="6" customWidth="1"/>
    <col min="9" max="11" width="7.13636363636364" customWidth="1"/>
    <col min="12" max="12" width="5.88181818181818" customWidth="1"/>
    <col min="13" max="13" width="6.88181818181818" customWidth="1"/>
    <col min="14" max="14" width="9.25454545454545" customWidth="1"/>
    <col min="15" max="15" width="8.38181818181818" customWidth="1"/>
    <col min="16" max="16" width="7.75454545454545" customWidth="1"/>
    <col min="17" max="17" width="11" customWidth="1"/>
    <col min="18" max="20" width="9.76363636363636" customWidth="1"/>
  </cols>
  <sheetData>
    <row r="1" ht="22.8" customHeight="1" spans="1:17">
      <c r="A1" s="103" t="s">
        <v>55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</row>
    <row r="2" ht="35.85" customHeight="1" spans="1:17">
      <c r="A2" s="104" t="s">
        <v>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ht="31.05" customHeight="1" spans="1:17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ht="17.25" customHeight="1" spans="1:17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ht="34.5" customHeight="1" spans="1:17">
      <c r="A5" s="107" t="s">
        <v>57</v>
      </c>
      <c r="B5" s="107"/>
      <c r="C5" s="107" t="s">
        <v>58</v>
      </c>
      <c r="D5" s="107" t="s">
        <v>59</v>
      </c>
      <c r="E5" s="107"/>
      <c r="F5" s="107"/>
      <c r="G5" s="107"/>
      <c r="H5" s="107"/>
      <c r="I5" s="107"/>
      <c r="J5" s="107"/>
      <c r="K5" s="107"/>
      <c r="L5" s="107" t="s">
        <v>60</v>
      </c>
      <c r="M5" s="107"/>
      <c r="N5" s="107"/>
      <c r="O5" s="107"/>
      <c r="P5" s="107"/>
      <c r="Q5" s="107"/>
    </row>
    <row r="6" ht="31.05" customHeight="1" spans="1:17">
      <c r="A6" s="107" t="s">
        <v>61</v>
      </c>
      <c r="B6" s="107" t="s">
        <v>62</v>
      </c>
      <c r="C6" s="107"/>
      <c r="D6" s="107" t="s">
        <v>63</v>
      </c>
      <c r="E6" s="107" t="s">
        <v>64</v>
      </c>
      <c r="F6" s="107" t="s">
        <v>65</v>
      </c>
      <c r="G6" s="107" t="s">
        <v>66</v>
      </c>
      <c r="H6" s="133" t="s">
        <v>67</v>
      </c>
      <c r="I6" s="133" t="s">
        <v>68</v>
      </c>
      <c r="J6" s="133" t="s">
        <v>69</v>
      </c>
      <c r="K6" s="107" t="s">
        <v>70</v>
      </c>
      <c r="L6" s="107" t="s">
        <v>63</v>
      </c>
      <c r="M6" s="107" t="s">
        <v>47</v>
      </c>
      <c r="N6" s="107"/>
      <c r="O6" s="107"/>
      <c r="P6" s="133" t="s">
        <v>71</v>
      </c>
      <c r="Q6" s="133" t="s">
        <v>52</v>
      </c>
    </row>
    <row r="7" ht="28.45" customHeight="1" spans="1:17">
      <c r="A7" s="107"/>
      <c r="B7" s="107"/>
      <c r="C7" s="107"/>
      <c r="D7" s="107"/>
      <c r="E7" s="107"/>
      <c r="F7" s="107"/>
      <c r="G7" s="107"/>
      <c r="H7" s="133"/>
      <c r="I7" s="133"/>
      <c r="J7" s="133"/>
      <c r="K7" s="107"/>
      <c r="L7" s="107"/>
      <c r="M7" s="107" t="s">
        <v>72</v>
      </c>
      <c r="N7" s="107" t="s">
        <v>73</v>
      </c>
      <c r="O7" s="107" t="s">
        <v>74</v>
      </c>
      <c r="P7" s="133"/>
      <c r="Q7" s="133"/>
    </row>
    <row r="8" ht="31.9" customHeight="1" spans="1:17">
      <c r="A8" s="107" t="s">
        <v>75</v>
      </c>
      <c r="B8" s="107"/>
      <c r="C8" s="125">
        <f>SUM(C9)</f>
        <v>2646.9776</v>
      </c>
      <c r="D8" s="125">
        <f>SUM(D9)</f>
        <v>2646.9776</v>
      </c>
      <c r="E8" s="125">
        <v>678.4776</v>
      </c>
      <c r="F8" s="125">
        <v>1968.5</v>
      </c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ht="20" customHeight="1" spans="1:17">
      <c r="A9" s="133" t="s">
        <v>76</v>
      </c>
      <c r="B9" s="133"/>
      <c r="C9" s="125">
        <f>SUM(C10:C14)</f>
        <v>2646.9776</v>
      </c>
      <c r="D9" s="125">
        <f>SUM(E9:K9)</f>
        <v>2646.9776</v>
      </c>
      <c r="E9" s="125">
        <v>678.4776</v>
      </c>
      <c r="F9" s="125">
        <v>1968.5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ht="20" customHeight="1" spans="1:17">
      <c r="A10" s="121">
        <v>231001</v>
      </c>
      <c r="B10" s="121" t="s">
        <v>77</v>
      </c>
      <c r="C10" s="120">
        <f>D10+L10</f>
        <v>2646.9776</v>
      </c>
      <c r="D10" s="120">
        <f>SUM(E10:K10)</f>
        <v>2646.9776</v>
      </c>
      <c r="E10" s="120">
        <v>678.4776</v>
      </c>
      <c r="F10" s="120">
        <v>1968.5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E17" sqref="E17"/>
    </sheetView>
  </sheetViews>
  <sheetFormatPr defaultColWidth="10" defaultRowHeight="14"/>
  <cols>
    <col min="1" max="1" width="10.0545454545455" customWidth="1"/>
    <col min="2" max="2" width="25.6363636363636" customWidth="1"/>
    <col min="3" max="3" width="15.5545454545455" customWidth="1"/>
    <col min="4" max="4" width="13.1272727272727" customWidth="1"/>
    <col min="5" max="5" width="13.4818181818182" customWidth="1"/>
    <col min="6" max="6" width="12.6363636363636" customWidth="1"/>
    <col min="7" max="7" width="13.6272727272727" customWidth="1"/>
    <col min="8" max="8" width="15.2" customWidth="1"/>
    <col min="9" max="9" width="15" customWidth="1"/>
    <col min="10" max="12" width="9.76363636363636" customWidth="1"/>
  </cols>
  <sheetData>
    <row r="1" ht="22.8" customHeight="1" spans="1:9">
      <c r="A1" s="103" t="s">
        <v>78</v>
      </c>
      <c r="B1" s="103"/>
      <c r="C1" s="103"/>
      <c r="D1" s="103"/>
      <c r="E1" s="103"/>
      <c r="F1" s="103"/>
      <c r="G1" s="103"/>
      <c r="H1" s="103"/>
      <c r="I1" s="103"/>
    </row>
    <row r="2" ht="35.85" customHeight="1" spans="1:9">
      <c r="A2" s="104" t="s">
        <v>79</v>
      </c>
      <c r="B2" s="104"/>
      <c r="C2" s="104"/>
      <c r="D2" s="104"/>
      <c r="E2" s="104"/>
      <c r="F2" s="104"/>
      <c r="G2" s="104"/>
      <c r="H2" s="104"/>
      <c r="I2" s="104"/>
    </row>
    <row r="3" ht="26.7" customHeight="1" spans="1:9">
      <c r="A3" s="105" t="s">
        <v>2</v>
      </c>
      <c r="B3" s="105"/>
      <c r="C3" s="105"/>
      <c r="D3" s="105"/>
      <c r="E3" s="105"/>
      <c r="F3" s="105"/>
      <c r="G3" s="105"/>
      <c r="H3" s="105"/>
      <c r="I3" s="105"/>
    </row>
    <row r="4" ht="16.35" customHeight="1" spans="1:9">
      <c r="A4" s="106" t="s">
        <v>3</v>
      </c>
      <c r="B4" s="106"/>
      <c r="C4" s="106"/>
      <c r="D4" s="106"/>
      <c r="E4" s="106"/>
      <c r="F4" s="106"/>
      <c r="G4" s="106"/>
      <c r="H4" s="106"/>
      <c r="I4" s="106"/>
    </row>
    <row r="5" ht="23" customHeight="1" spans="1:9">
      <c r="A5" s="107" t="s">
        <v>57</v>
      </c>
      <c r="B5" s="107"/>
      <c r="C5" s="107" t="s">
        <v>58</v>
      </c>
      <c r="D5" s="107" t="s">
        <v>80</v>
      </c>
      <c r="E5" s="107"/>
      <c r="F5" s="107"/>
      <c r="G5" s="107" t="s">
        <v>81</v>
      </c>
      <c r="H5" s="107"/>
      <c r="I5" s="107"/>
    </row>
    <row r="6" ht="25.3" customHeight="1" spans="1:9">
      <c r="A6" s="107" t="s">
        <v>61</v>
      </c>
      <c r="B6" s="107" t="s">
        <v>62</v>
      </c>
      <c r="C6" s="107"/>
      <c r="D6" s="107" t="s">
        <v>63</v>
      </c>
      <c r="E6" s="107" t="s">
        <v>82</v>
      </c>
      <c r="F6" s="107" t="s">
        <v>83</v>
      </c>
      <c r="G6" s="107" t="s">
        <v>63</v>
      </c>
      <c r="H6" s="107" t="s">
        <v>84</v>
      </c>
      <c r="I6" s="107" t="s">
        <v>85</v>
      </c>
    </row>
    <row r="7" ht="22.8" customHeight="1" spans="1:9">
      <c r="A7" s="107" t="s">
        <v>86</v>
      </c>
      <c r="B7" s="107"/>
      <c r="C7" s="132">
        <f>D7+G7</f>
        <v>2646.9776</v>
      </c>
      <c r="D7" s="132">
        <f>SUM(E7:F7)</f>
        <v>1794.567008</v>
      </c>
      <c r="E7" s="132">
        <v>1458.569308</v>
      </c>
      <c r="F7" s="132">
        <v>335.9977</v>
      </c>
      <c r="G7" s="132">
        <f>SUM(H7:I7)</f>
        <v>852.410592</v>
      </c>
      <c r="H7" s="132"/>
      <c r="I7" s="132">
        <v>852.410592</v>
      </c>
    </row>
    <row r="8" spans="1:9">
      <c r="A8" s="133" t="s">
        <v>87</v>
      </c>
      <c r="B8" s="133"/>
      <c r="C8" s="132">
        <f>D8+G8</f>
        <v>2646.9776</v>
      </c>
      <c r="D8" s="132">
        <f>SUM(E8:F8)</f>
        <v>1794.567008</v>
      </c>
      <c r="E8" s="132">
        <v>1458.569308</v>
      </c>
      <c r="F8" s="132">
        <v>335.9977</v>
      </c>
      <c r="G8" s="132">
        <f>SUM(H8:I8)</f>
        <v>852.410592</v>
      </c>
      <c r="H8" s="132"/>
      <c r="I8" s="132">
        <v>852.410592</v>
      </c>
    </row>
    <row r="9" spans="1:9">
      <c r="A9" s="134" t="s">
        <v>88</v>
      </c>
      <c r="B9" s="134" t="s">
        <v>89</v>
      </c>
      <c r="C9" s="120">
        <f>D9+G9</f>
        <v>2646.9776</v>
      </c>
      <c r="D9" s="120">
        <f>SUM(E9:F9)</f>
        <v>1794.567008</v>
      </c>
      <c r="E9" s="120">
        <v>1458.569308</v>
      </c>
      <c r="F9" s="120">
        <v>335.9977</v>
      </c>
      <c r="G9" s="120">
        <f>SUM(H9:I9)</f>
        <v>852.410592</v>
      </c>
      <c r="H9" s="120"/>
      <c r="I9" s="120">
        <v>852.410592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9" workbookViewId="0">
      <selection activeCell="H15" sqref="H15"/>
    </sheetView>
  </sheetViews>
  <sheetFormatPr defaultColWidth="10" defaultRowHeight="14" outlineLevelCol="3"/>
  <cols>
    <col min="1" max="1" width="22.6545454545455" customWidth="1"/>
    <col min="2" max="2" width="18.2545454545455" customWidth="1"/>
    <col min="3" max="3" width="32.9727272727273" customWidth="1"/>
    <col min="4" max="4" width="19.2545454545455" customWidth="1"/>
    <col min="5" max="5" width="9.76363636363636" customWidth="1"/>
  </cols>
  <sheetData>
    <row r="1" ht="17.25" customHeight="1" spans="1:4">
      <c r="A1" s="103" t="s">
        <v>90</v>
      </c>
      <c r="B1" s="103"/>
      <c r="C1" s="103"/>
      <c r="D1" s="103"/>
    </row>
    <row r="2" ht="60.35" customHeight="1" spans="1:4">
      <c r="A2" s="104" t="s">
        <v>91</v>
      </c>
      <c r="B2" s="104"/>
      <c r="C2" s="104"/>
      <c r="D2" s="104"/>
    </row>
    <row r="3" ht="22.8" customHeight="1" spans="1:4">
      <c r="A3" s="105" t="s">
        <v>2</v>
      </c>
      <c r="B3" s="105"/>
      <c r="C3" s="105"/>
      <c r="D3" s="105"/>
    </row>
    <row r="4" ht="16.35" customHeight="1" spans="1:4">
      <c r="A4" s="106" t="s">
        <v>3</v>
      </c>
      <c r="B4" s="106"/>
      <c r="C4" s="106"/>
      <c r="D4" s="106"/>
    </row>
    <row r="5" ht="31.9" customHeight="1" spans="1:4">
      <c r="A5" s="130" t="s">
        <v>4</v>
      </c>
      <c r="B5" s="130"/>
      <c r="C5" s="130" t="s">
        <v>5</v>
      </c>
      <c r="D5" s="130"/>
    </row>
    <row r="6" ht="21.55" customHeight="1" spans="1:4">
      <c r="A6" s="126" t="s">
        <v>92</v>
      </c>
      <c r="B6" s="126" t="s">
        <v>7</v>
      </c>
      <c r="C6" s="126" t="s">
        <v>92</v>
      </c>
      <c r="D6" s="126" t="s">
        <v>7</v>
      </c>
    </row>
    <row r="7" ht="21.15" customHeight="1" spans="1:4">
      <c r="A7" s="114" t="s">
        <v>93</v>
      </c>
      <c r="B7" s="120">
        <v>678.4776</v>
      </c>
      <c r="C7" s="114" t="s">
        <v>94</v>
      </c>
      <c r="D7" s="120">
        <v>678.4776</v>
      </c>
    </row>
    <row r="8" ht="26.05" customHeight="1" spans="1:4">
      <c r="A8" s="114" t="s">
        <v>95</v>
      </c>
      <c r="B8" s="120">
        <v>678.4776</v>
      </c>
      <c r="C8" s="114" t="s">
        <v>9</v>
      </c>
      <c r="D8" s="124"/>
    </row>
    <row r="9" ht="26.05" customHeight="1" spans="1:4">
      <c r="A9" s="114" t="s">
        <v>96</v>
      </c>
      <c r="B9" s="124"/>
      <c r="C9" s="114" t="s">
        <v>11</v>
      </c>
      <c r="D9" s="124"/>
    </row>
    <row r="10" ht="26.05" customHeight="1" spans="1:4">
      <c r="A10" s="114" t="s">
        <v>97</v>
      </c>
      <c r="B10" s="124"/>
      <c r="C10" s="114" t="s">
        <v>13</v>
      </c>
      <c r="D10" s="124"/>
    </row>
    <row r="11" ht="26.05" customHeight="1" spans="1:4">
      <c r="A11" s="114" t="s">
        <v>98</v>
      </c>
      <c r="B11" s="111"/>
      <c r="C11" s="114" t="s">
        <v>15</v>
      </c>
      <c r="D11" s="124"/>
    </row>
    <row r="12" ht="26.05" customHeight="1" spans="1:4">
      <c r="A12" s="114" t="s">
        <v>95</v>
      </c>
      <c r="B12" s="124"/>
      <c r="C12" s="114" t="s">
        <v>17</v>
      </c>
      <c r="D12" s="120">
        <v>554.5205</v>
      </c>
    </row>
    <row r="13" ht="26.05" customHeight="1" spans="1:4">
      <c r="A13" s="114" t="s">
        <v>96</v>
      </c>
      <c r="B13" s="124"/>
      <c r="C13" s="114" t="s">
        <v>19</v>
      </c>
      <c r="D13" s="120"/>
    </row>
    <row r="14" ht="26.05" customHeight="1" spans="1:4">
      <c r="A14" s="114" t="s">
        <v>97</v>
      </c>
      <c r="B14" s="124"/>
      <c r="C14" s="114" t="s">
        <v>21</v>
      </c>
      <c r="D14" s="120"/>
    </row>
    <row r="15" ht="26.05" customHeight="1" spans="1:4">
      <c r="A15" s="114"/>
      <c r="B15" s="131"/>
      <c r="C15" s="114" t="s">
        <v>22</v>
      </c>
      <c r="D15" s="120">
        <v>80.2961</v>
      </c>
    </row>
    <row r="16" ht="26.05" customHeight="1" spans="1:4">
      <c r="A16" s="114"/>
      <c r="B16" s="131"/>
      <c r="C16" s="114" t="s">
        <v>23</v>
      </c>
      <c r="D16" s="120"/>
    </row>
    <row r="17" ht="26.05" customHeight="1" spans="1:4">
      <c r="A17" s="114"/>
      <c r="B17" s="131"/>
      <c r="C17" s="114" t="s">
        <v>24</v>
      </c>
      <c r="D17" s="120">
        <v>43.661</v>
      </c>
    </row>
    <row r="18" ht="26.05" customHeight="1" spans="1:4">
      <c r="A18" s="114"/>
      <c r="B18" s="131"/>
      <c r="C18" s="114" t="s">
        <v>25</v>
      </c>
      <c r="D18" s="120"/>
    </row>
    <row r="19" ht="26.05" customHeight="1" spans="1:4">
      <c r="A19" s="114"/>
      <c r="B19" s="131"/>
      <c r="C19" s="114" t="s">
        <v>26</v>
      </c>
      <c r="D19" s="124"/>
    </row>
    <row r="20" ht="26.05" customHeight="1" spans="1:4">
      <c r="A20" s="114"/>
      <c r="B20" s="114"/>
      <c r="C20" s="114" t="s">
        <v>27</v>
      </c>
      <c r="D20" s="124"/>
    </row>
    <row r="21" ht="26.05" customHeight="1" spans="1:4">
      <c r="A21" s="114"/>
      <c r="B21" s="114"/>
      <c r="C21" s="114" t="s">
        <v>28</v>
      </c>
      <c r="D21" s="124"/>
    </row>
    <row r="22" ht="26.05" customHeight="1" spans="1:4">
      <c r="A22" s="114"/>
      <c r="B22" s="114"/>
      <c r="C22" s="114" t="s">
        <v>29</v>
      </c>
      <c r="D22" s="124"/>
    </row>
    <row r="23" ht="26.05" customHeight="1" spans="1:4">
      <c r="A23" s="114"/>
      <c r="B23" s="114"/>
      <c r="C23" s="114" t="s">
        <v>30</v>
      </c>
      <c r="D23" s="124"/>
    </row>
    <row r="24" ht="26.05" customHeight="1" spans="1:4">
      <c r="A24" s="114"/>
      <c r="B24" s="114"/>
      <c r="C24" s="114" t="s">
        <v>31</v>
      </c>
      <c r="D24" s="124"/>
    </row>
    <row r="25" ht="26.05" customHeight="1" spans="1:4">
      <c r="A25" s="114"/>
      <c r="B25" s="114"/>
      <c r="C25" s="114" t="s">
        <v>32</v>
      </c>
      <c r="D25" s="124"/>
    </row>
    <row r="26" ht="26.05" customHeight="1" spans="1:4">
      <c r="A26" s="114"/>
      <c r="B26" s="114"/>
      <c r="C26" s="114" t="s">
        <v>33</v>
      </c>
      <c r="D26" s="124"/>
    </row>
    <row r="27" ht="26.05" customHeight="1" spans="1:4">
      <c r="A27" s="114"/>
      <c r="B27" s="114"/>
      <c r="C27" s="114" t="s">
        <v>34</v>
      </c>
      <c r="D27" s="124"/>
    </row>
    <row r="28" ht="26.05" customHeight="1" spans="1:4">
      <c r="A28" s="114"/>
      <c r="B28" s="114"/>
      <c r="C28" s="114" t="s">
        <v>35</v>
      </c>
      <c r="D28" s="124"/>
    </row>
    <row r="29" ht="26.05" customHeight="1" spans="1:4">
      <c r="A29" s="114"/>
      <c r="B29" s="114"/>
      <c r="C29" s="114" t="s">
        <v>36</v>
      </c>
      <c r="D29" s="124"/>
    </row>
    <row r="30" ht="26.05" customHeight="1" spans="1:4">
      <c r="A30" s="114"/>
      <c r="B30" s="114"/>
      <c r="C30" s="114" t="s">
        <v>37</v>
      </c>
      <c r="D30" s="124"/>
    </row>
    <row r="31" ht="26.05" customHeight="1" spans="1:4">
      <c r="A31" s="114"/>
      <c r="B31" s="114"/>
      <c r="C31" s="114" t="s">
        <v>38</v>
      </c>
      <c r="D31" s="124"/>
    </row>
    <row r="32" ht="26.05" customHeight="1" spans="1:4">
      <c r="A32" s="114"/>
      <c r="B32" s="114"/>
      <c r="C32" s="114" t="s">
        <v>39</v>
      </c>
      <c r="D32" s="124"/>
    </row>
    <row r="33" ht="26.05" customHeight="1" spans="1:4">
      <c r="A33" s="114"/>
      <c r="B33" s="114"/>
      <c r="C33" s="114" t="s">
        <v>40</v>
      </c>
      <c r="D33" s="124"/>
    </row>
    <row r="34" ht="26.05" customHeight="1" spans="1:4">
      <c r="A34" s="114"/>
      <c r="B34" s="114"/>
      <c r="C34" s="114" t="s">
        <v>41</v>
      </c>
      <c r="D34" s="124"/>
    </row>
    <row r="35" ht="26.05" customHeight="1" spans="1:4">
      <c r="A35" s="114"/>
      <c r="B35" s="114"/>
      <c r="C35" s="114" t="s">
        <v>42</v>
      </c>
      <c r="D35" s="124"/>
    </row>
    <row r="36" ht="26.05" customHeight="1" spans="1:4">
      <c r="A36" s="114"/>
      <c r="B36" s="114"/>
      <c r="C36" s="114" t="s">
        <v>43</v>
      </c>
      <c r="D36" s="124"/>
    </row>
    <row r="37" ht="26.05" customHeight="1" spans="1:4">
      <c r="A37" s="114"/>
      <c r="B37" s="114"/>
      <c r="C37" s="114" t="s">
        <v>44</v>
      </c>
      <c r="D37" s="124"/>
    </row>
    <row r="38" ht="26.05" customHeight="1" spans="1:4">
      <c r="A38" s="114"/>
      <c r="B38" s="114"/>
      <c r="C38" s="114"/>
      <c r="D38" s="114"/>
    </row>
    <row r="39" ht="26.05" customHeight="1" spans="1:4">
      <c r="A39" s="114"/>
      <c r="B39" s="114"/>
      <c r="C39" s="114"/>
      <c r="D39" s="114"/>
    </row>
    <row r="40" ht="26.05" customHeight="1" spans="1:4">
      <c r="A40" s="114"/>
      <c r="B40" s="114"/>
      <c r="C40" s="114" t="s">
        <v>99</v>
      </c>
      <c r="D40" s="124"/>
    </row>
    <row r="41" ht="16.35" customHeight="1" spans="1:4">
      <c r="A41" s="114"/>
      <c r="B41" s="114"/>
      <c r="C41" s="114"/>
      <c r="D41" s="114"/>
    </row>
    <row r="42" ht="25.85" customHeight="1" spans="1:4">
      <c r="A42" s="130" t="s">
        <v>53</v>
      </c>
      <c r="B42" s="120">
        <v>678.4776</v>
      </c>
      <c r="C42" s="130" t="s">
        <v>54</v>
      </c>
      <c r="D42" s="120">
        <v>678.4776</v>
      </c>
    </row>
    <row r="43" ht="16.35" customHeight="1" spans="1:4">
      <c r="A43" s="103"/>
      <c r="B43" s="103"/>
      <c r="C43" s="103"/>
      <c r="D43" s="103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opLeftCell="A2" workbookViewId="0">
      <selection activeCell="C13" sqref="C13"/>
    </sheetView>
  </sheetViews>
  <sheetFormatPr defaultColWidth="10" defaultRowHeight="14" outlineLevelCol="6"/>
  <cols>
    <col min="1" max="1" width="12.2" customWidth="1"/>
    <col min="2" max="2" width="18.4545454545455" customWidth="1"/>
    <col min="3" max="4" width="12.6636363636364" customWidth="1"/>
    <col min="5" max="5" width="13.4818181818182" customWidth="1"/>
    <col min="6" max="6" width="12.6363636363636" customWidth="1"/>
    <col min="7" max="7" width="15.2" customWidth="1"/>
    <col min="8" max="8" width="9.76363636363636" customWidth="1"/>
  </cols>
  <sheetData>
    <row r="1" ht="21" customHeight="1" spans="1:7">
      <c r="A1" s="103" t="s">
        <v>100</v>
      </c>
      <c r="B1" s="103"/>
      <c r="C1" s="103"/>
      <c r="D1" s="103"/>
      <c r="E1" s="103"/>
      <c r="F1" s="103"/>
      <c r="G1" s="103"/>
    </row>
    <row r="2" ht="42.25" customHeight="1" spans="1:7">
      <c r="A2" s="104" t="s">
        <v>101</v>
      </c>
      <c r="B2" s="104"/>
      <c r="C2" s="104"/>
      <c r="D2" s="104"/>
      <c r="E2" s="104"/>
      <c r="F2" s="104"/>
      <c r="G2" s="104"/>
    </row>
    <row r="3" ht="29.3" customHeight="1" spans="1:7">
      <c r="A3" s="105" t="s">
        <v>2</v>
      </c>
      <c r="B3" s="105"/>
      <c r="C3" s="105"/>
      <c r="D3" s="105"/>
      <c r="E3" s="105"/>
      <c r="F3" s="105"/>
      <c r="G3" s="105"/>
    </row>
    <row r="4" ht="16.35" customHeight="1" spans="1:7">
      <c r="A4" s="106" t="s">
        <v>3</v>
      </c>
      <c r="B4" s="106"/>
      <c r="C4" s="106"/>
      <c r="D4" s="106"/>
      <c r="E4" s="106"/>
      <c r="F4" s="106"/>
      <c r="G4" s="106"/>
    </row>
    <row r="5" ht="27.6" customHeight="1" spans="1:7">
      <c r="A5" s="126" t="s">
        <v>102</v>
      </c>
      <c r="B5" s="126" t="s">
        <v>103</v>
      </c>
      <c r="C5" s="126" t="s">
        <v>63</v>
      </c>
      <c r="D5" s="126" t="s">
        <v>80</v>
      </c>
      <c r="E5" s="126"/>
      <c r="F5" s="126"/>
      <c r="G5" s="126" t="s">
        <v>81</v>
      </c>
    </row>
    <row r="6" ht="31.05" customHeight="1" spans="1:7">
      <c r="A6" s="114"/>
      <c r="B6" s="114"/>
      <c r="C6" s="114"/>
      <c r="D6" s="121" t="s">
        <v>72</v>
      </c>
      <c r="E6" s="121" t="s">
        <v>104</v>
      </c>
      <c r="F6" s="121" t="s">
        <v>83</v>
      </c>
      <c r="G6" s="114"/>
    </row>
    <row r="7" ht="26.45" customHeight="1" spans="1:7">
      <c r="A7" s="127" t="s">
        <v>105</v>
      </c>
      <c r="B7" s="127" t="s">
        <v>106</v>
      </c>
      <c r="C7" s="120">
        <v>554.5205</v>
      </c>
      <c r="D7" s="115">
        <v>529.5205</v>
      </c>
      <c r="E7" s="115">
        <v>503.51</v>
      </c>
      <c r="F7" s="115">
        <v>26.0137</v>
      </c>
      <c r="G7" s="115">
        <v>25</v>
      </c>
    </row>
    <row r="8" ht="26.45" customHeight="1" spans="1:7">
      <c r="A8" s="19" t="s">
        <v>107</v>
      </c>
      <c r="B8" s="19" t="s">
        <v>108</v>
      </c>
      <c r="C8" s="115">
        <f t="shared" ref="C8:G8" si="0">SUM(C9:C10)</f>
        <v>554.5237</v>
      </c>
      <c r="D8" s="115">
        <f t="shared" si="0"/>
        <v>529.5237</v>
      </c>
      <c r="E8" s="115">
        <v>503.51</v>
      </c>
      <c r="F8" s="115">
        <f t="shared" si="0"/>
        <v>26.0137</v>
      </c>
      <c r="G8" s="115">
        <f t="shared" si="0"/>
        <v>25</v>
      </c>
    </row>
    <row r="9" ht="26.45" customHeight="1" spans="1:7">
      <c r="A9" s="19" t="s">
        <v>109</v>
      </c>
      <c r="B9" s="19" t="s">
        <v>110</v>
      </c>
      <c r="C9" s="115">
        <f>D9+G9</f>
        <v>529.5237</v>
      </c>
      <c r="D9" s="115">
        <f>SUM(E9:F9)</f>
        <v>529.5237</v>
      </c>
      <c r="E9" s="115">
        <v>503.51</v>
      </c>
      <c r="F9" s="115">
        <v>26.0137</v>
      </c>
      <c r="G9" s="115"/>
    </row>
    <row r="10" ht="26.45" customHeight="1" spans="1:7">
      <c r="A10" s="19" t="s">
        <v>111</v>
      </c>
      <c r="B10" s="19" t="s">
        <v>112</v>
      </c>
      <c r="C10" s="115">
        <f t="shared" ref="C10:C16" si="1">D10+G10</f>
        <v>25</v>
      </c>
      <c r="D10" s="115"/>
      <c r="E10" s="128"/>
      <c r="F10" s="115"/>
      <c r="G10" s="115">
        <v>25</v>
      </c>
    </row>
    <row r="11" ht="26.45" customHeight="1" spans="1:7">
      <c r="A11" s="127" t="s">
        <v>113</v>
      </c>
      <c r="B11" s="127" t="s">
        <v>114</v>
      </c>
      <c r="C11" s="115">
        <v>80.2961</v>
      </c>
      <c r="D11" s="115">
        <v>80.2961</v>
      </c>
      <c r="E11" s="115">
        <v>80.2961</v>
      </c>
      <c r="F11" s="115"/>
      <c r="G11" s="115"/>
    </row>
    <row r="12" ht="26.45" customHeight="1" spans="1:7">
      <c r="A12" s="19" t="s">
        <v>115</v>
      </c>
      <c r="B12" s="19" t="s">
        <v>116</v>
      </c>
      <c r="C12" s="115">
        <f t="shared" si="1"/>
        <v>80.3</v>
      </c>
      <c r="D12" s="115">
        <v>80.3</v>
      </c>
      <c r="E12" s="115">
        <v>80.3</v>
      </c>
      <c r="F12" s="115"/>
      <c r="G12" s="115"/>
    </row>
    <row r="13" ht="26.45" customHeight="1" spans="1:7">
      <c r="A13" s="19" t="s">
        <v>117</v>
      </c>
      <c r="B13" s="19" t="s">
        <v>118</v>
      </c>
      <c r="C13" s="115">
        <f t="shared" si="1"/>
        <v>80.2961</v>
      </c>
      <c r="D13" s="115">
        <f t="shared" ref="D12:D16" si="2">SUM(E13:F13)</f>
        <v>80.2961</v>
      </c>
      <c r="E13" s="115">
        <v>80.2961</v>
      </c>
      <c r="F13" s="115"/>
      <c r="G13" s="115"/>
    </row>
    <row r="14" ht="26.45" customHeight="1" spans="1:7">
      <c r="A14" s="127" t="s">
        <v>119</v>
      </c>
      <c r="B14" s="127" t="s">
        <v>120</v>
      </c>
      <c r="C14" s="115">
        <v>43.661</v>
      </c>
      <c r="D14" s="115">
        <v>43.661</v>
      </c>
      <c r="E14" s="115">
        <v>43.661</v>
      </c>
      <c r="F14" s="115"/>
      <c r="G14" s="115"/>
    </row>
    <row r="15" ht="26.45" customHeight="1" spans="1:7">
      <c r="A15" s="19" t="s">
        <v>121</v>
      </c>
      <c r="B15" s="19" t="s">
        <v>122</v>
      </c>
      <c r="C15" s="115">
        <f t="shared" si="1"/>
        <v>43.661</v>
      </c>
      <c r="D15" s="115">
        <f t="shared" si="2"/>
        <v>43.661</v>
      </c>
      <c r="E15" s="115">
        <f>SUM(E16)</f>
        <v>43.661</v>
      </c>
      <c r="F15" s="115"/>
      <c r="G15" s="115"/>
    </row>
    <row r="16" ht="26.45" customHeight="1" spans="1:7">
      <c r="A16" s="19" t="s">
        <v>123</v>
      </c>
      <c r="B16" s="19" t="s">
        <v>124</v>
      </c>
      <c r="C16" s="115">
        <f t="shared" si="1"/>
        <v>43.661</v>
      </c>
      <c r="D16" s="115">
        <f t="shared" si="2"/>
        <v>43.661</v>
      </c>
      <c r="E16" s="115">
        <v>43.661</v>
      </c>
      <c r="F16" s="120"/>
      <c r="G16" s="120"/>
    </row>
    <row r="17" ht="26.45" customHeight="1" spans="1:7">
      <c r="A17" s="19"/>
      <c r="B17" s="19"/>
      <c r="C17" s="115"/>
      <c r="D17" s="115"/>
      <c r="E17" s="115"/>
      <c r="F17" s="115"/>
      <c r="G17" s="115"/>
    </row>
    <row r="18" ht="21.55" customHeight="1" spans="1:7">
      <c r="A18" s="19"/>
      <c r="B18" s="19"/>
      <c r="C18" s="120"/>
      <c r="D18" s="120"/>
      <c r="E18" s="120"/>
      <c r="F18" s="120"/>
      <c r="G18" s="120"/>
    </row>
    <row r="19" ht="40.5" customHeight="1" spans="1:7">
      <c r="A19" s="126" t="s">
        <v>125</v>
      </c>
      <c r="B19" s="126"/>
      <c r="C19" s="129">
        <f>C7+C11+C15</f>
        <v>678.4776</v>
      </c>
      <c r="D19" s="129">
        <f>D7+D11+D14</f>
        <v>653.4776</v>
      </c>
      <c r="E19" s="129">
        <f>E7+E11+E14</f>
        <v>627.4671</v>
      </c>
      <c r="F19" s="129">
        <f>F7+F11+F14</f>
        <v>26.0137</v>
      </c>
      <c r="G19" s="129">
        <f>G7+G11+G14</f>
        <v>25</v>
      </c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7" sqref="D7"/>
    </sheetView>
  </sheetViews>
  <sheetFormatPr defaultColWidth="10" defaultRowHeight="14" outlineLevelCol="4"/>
  <cols>
    <col min="1" max="1" width="12.2" customWidth="1"/>
    <col min="2" max="2" width="19.6727272727273" customWidth="1"/>
    <col min="3" max="3" width="12.6636363636364" customWidth="1"/>
    <col min="4" max="4" width="14.2545454545455" customWidth="1"/>
    <col min="5" max="5" width="15.2" customWidth="1"/>
    <col min="6" max="6" width="9.76363636363636" customWidth="1"/>
  </cols>
  <sheetData>
    <row r="1" ht="18.95" customHeight="1" spans="1:5">
      <c r="A1" s="103" t="s">
        <v>126</v>
      </c>
      <c r="B1" s="103"/>
      <c r="C1" s="103"/>
      <c r="D1" s="103"/>
      <c r="E1" s="103"/>
    </row>
    <row r="2" ht="40.5" customHeight="1" spans="1:5">
      <c r="A2" s="104" t="s">
        <v>127</v>
      </c>
      <c r="B2" s="104"/>
      <c r="C2" s="104"/>
      <c r="D2" s="104"/>
      <c r="E2" s="104"/>
    </row>
    <row r="3" ht="29.3" customHeight="1" spans="1:5">
      <c r="A3" s="105" t="s">
        <v>2</v>
      </c>
      <c r="B3" s="105"/>
      <c r="C3" s="105"/>
      <c r="D3" s="105"/>
      <c r="E3" s="105"/>
    </row>
    <row r="4" ht="16.35" customHeight="1" spans="1:5">
      <c r="A4" s="106" t="s">
        <v>3</v>
      </c>
      <c r="B4" s="106"/>
      <c r="C4" s="106"/>
      <c r="D4" s="106"/>
      <c r="E4" s="106"/>
    </row>
    <row r="5" ht="38.8" customHeight="1" spans="1:5">
      <c r="A5" s="107" t="s">
        <v>128</v>
      </c>
      <c r="B5" s="107"/>
      <c r="C5" s="107" t="s">
        <v>129</v>
      </c>
      <c r="D5" s="107"/>
      <c r="E5" s="107"/>
    </row>
    <row r="6" ht="22.8" customHeight="1" spans="1:5">
      <c r="A6" s="121" t="s">
        <v>102</v>
      </c>
      <c r="B6" s="121" t="s">
        <v>103</v>
      </c>
      <c r="C6" s="121" t="s">
        <v>63</v>
      </c>
      <c r="D6" s="121" t="s">
        <v>104</v>
      </c>
      <c r="E6" s="121" t="s">
        <v>83</v>
      </c>
    </row>
    <row r="7" ht="26.45" customHeight="1" spans="1:5">
      <c r="A7" s="119" t="s">
        <v>130</v>
      </c>
      <c r="B7" s="122" t="s">
        <v>131</v>
      </c>
      <c r="C7" s="115">
        <v>625.81</v>
      </c>
      <c r="D7" s="115">
        <v>625.81</v>
      </c>
      <c r="E7" s="115"/>
    </row>
    <row r="8" ht="26.45" customHeight="1" spans="1:5">
      <c r="A8" s="19" t="s">
        <v>132</v>
      </c>
      <c r="B8" s="19" t="s">
        <v>133</v>
      </c>
      <c r="C8" s="115">
        <v>182.316</v>
      </c>
      <c r="D8" s="115">
        <v>182.316</v>
      </c>
      <c r="E8" s="115"/>
    </row>
    <row r="9" ht="26.45" customHeight="1" spans="1:5">
      <c r="A9" s="19" t="s">
        <v>134</v>
      </c>
      <c r="B9" s="19" t="s">
        <v>135</v>
      </c>
      <c r="C9" s="115">
        <v>319.53</v>
      </c>
      <c r="D9" s="115">
        <v>319.53</v>
      </c>
      <c r="E9" s="115"/>
    </row>
    <row r="10" ht="26.45" customHeight="1" spans="1:5">
      <c r="A10" s="19" t="s">
        <v>136</v>
      </c>
      <c r="B10" s="19" t="s">
        <v>137</v>
      </c>
      <c r="C10" s="115">
        <v>80.2961</v>
      </c>
      <c r="D10" s="115">
        <v>80.2961</v>
      </c>
      <c r="E10" s="115"/>
    </row>
    <row r="11" ht="26.45" customHeight="1" spans="1:5">
      <c r="A11" s="19" t="s">
        <v>138</v>
      </c>
      <c r="B11" s="19" t="s">
        <v>139</v>
      </c>
      <c r="C11" s="115">
        <v>43.661</v>
      </c>
      <c r="D11" s="115">
        <v>43.661</v>
      </c>
      <c r="E11" s="115"/>
    </row>
    <row r="12" ht="26.45" customHeight="1" spans="1:5">
      <c r="A12" s="119" t="s">
        <v>140</v>
      </c>
      <c r="B12" s="122" t="s">
        <v>141</v>
      </c>
      <c r="C12" s="115">
        <f>SUM(C13:C14)</f>
        <v>26.007</v>
      </c>
      <c r="D12" s="115"/>
      <c r="E12" s="115">
        <f>SUM(E13:E14)</f>
        <v>26.007</v>
      </c>
    </row>
    <row r="13" ht="26.45" customHeight="1" spans="1:5">
      <c r="A13" s="123" t="s">
        <v>142</v>
      </c>
      <c r="B13" s="19" t="s">
        <v>143</v>
      </c>
      <c r="C13" s="115">
        <v>15.97</v>
      </c>
      <c r="D13" s="115"/>
      <c r="E13" s="115">
        <v>15.97</v>
      </c>
    </row>
    <row r="14" ht="26.45" customHeight="1" spans="1:5">
      <c r="A14" s="19" t="s">
        <v>144</v>
      </c>
      <c r="B14" s="19" t="s">
        <v>145</v>
      </c>
      <c r="C14" s="115">
        <v>10.037</v>
      </c>
      <c r="D14" s="115"/>
      <c r="E14" s="115">
        <v>10.037</v>
      </c>
    </row>
    <row r="15" ht="26.45" customHeight="1" spans="1:5">
      <c r="A15" s="119" t="s">
        <v>146</v>
      </c>
      <c r="B15" s="122" t="s">
        <v>147</v>
      </c>
      <c r="C15" s="115">
        <v>1.656</v>
      </c>
      <c r="D15" s="115">
        <v>1.656</v>
      </c>
      <c r="E15" s="115"/>
    </row>
    <row r="16" ht="26.45" customHeight="1" spans="1:5">
      <c r="A16" s="19" t="s">
        <v>148</v>
      </c>
      <c r="B16" s="19" t="s">
        <v>149</v>
      </c>
      <c r="C16" s="115">
        <v>1.656</v>
      </c>
      <c r="D16" s="115">
        <v>1.656</v>
      </c>
      <c r="E16" s="115"/>
    </row>
    <row r="17" ht="26.45" customHeight="1" spans="1:5">
      <c r="A17" s="19"/>
      <c r="B17" s="19"/>
      <c r="C17" s="115"/>
      <c r="D17" s="115"/>
      <c r="E17" s="115"/>
    </row>
    <row r="18" ht="26.45" customHeight="1" spans="1:5">
      <c r="A18" s="19"/>
      <c r="B18" s="19"/>
      <c r="C18" s="115"/>
      <c r="D18" s="115"/>
      <c r="E18" s="115"/>
    </row>
    <row r="19" ht="26.45" customHeight="1" spans="1:5">
      <c r="A19" s="19"/>
      <c r="B19" s="19"/>
      <c r="C19" s="115"/>
      <c r="D19" s="115"/>
      <c r="E19" s="115"/>
    </row>
    <row r="20" ht="26.45" customHeight="1" spans="1:5">
      <c r="A20" s="114"/>
      <c r="B20" s="114"/>
      <c r="C20" s="124"/>
      <c r="D20" s="124"/>
      <c r="E20" s="124"/>
    </row>
    <row r="21" ht="26.45" customHeight="1" spans="1:5">
      <c r="A21" s="114"/>
      <c r="B21" s="114"/>
      <c r="C21" s="124"/>
      <c r="D21" s="124"/>
      <c r="E21" s="124"/>
    </row>
    <row r="22" ht="26.45" customHeight="1" spans="1:5">
      <c r="A22" s="114"/>
      <c r="B22" s="114"/>
      <c r="C22" s="124"/>
      <c r="D22" s="124"/>
      <c r="E22" s="124"/>
    </row>
    <row r="23" ht="26.45" customHeight="1" spans="1:5">
      <c r="A23" s="114"/>
      <c r="B23" s="114"/>
      <c r="C23" s="124"/>
      <c r="D23" s="124"/>
      <c r="E23" s="124"/>
    </row>
    <row r="24" ht="22.8" customHeight="1" spans="1:5">
      <c r="A24" s="107" t="s">
        <v>150</v>
      </c>
      <c r="B24" s="107"/>
      <c r="C24" s="125">
        <v>653.48</v>
      </c>
      <c r="D24" s="125">
        <f>D7+D12+D15</f>
        <v>627.466</v>
      </c>
      <c r="E24" s="125">
        <f>E12</f>
        <v>26.007</v>
      </c>
    </row>
  </sheetData>
  <mergeCells count="6">
    <mergeCell ref="A2:E2"/>
    <mergeCell ref="A3:E3"/>
    <mergeCell ref="A4:E4"/>
    <mergeCell ref="A5:B5"/>
    <mergeCell ref="C5:E5"/>
    <mergeCell ref="A24:B24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21" sqref="D21"/>
    </sheetView>
  </sheetViews>
  <sheetFormatPr defaultColWidth="10" defaultRowHeight="14" outlineLevelRow="7" outlineLevelCol="7"/>
  <cols>
    <col min="1" max="1" width="12.3545454545455" customWidth="1"/>
    <col min="2" max="2" width="27.9545454545455" customWidth="1"/>
    <col min="3" max="8" width="13.4818181818182" customWidth="1"/>
    <col min="9" max="9" width="9.76363636363636" customWidth="1"/>
  </cols>
  <sheetData>
    <row r="1" ht="19.8" customHeight="1" spans="1:8">
      <c r="A1" s="103" t="s">
        <v>151</v>
      </c>
      <c r="C1" s="103"/>
      <c r="D1" s="103"/>
      <c r="E1" s="103"/>
      <c r="F1" s="103"/>
      <c r="G1" s="103"/>
      <c r="H1" s="103"/>
    </row>
    <row r="2" ht="38.8" customHeight="1" spans="1:8">
      <c r="A2" s="104" t="s">
        <v>152</v>
      </c>
      <c r="B2" s="104"/>
      <c r="C2" s="104"/>
      <c r="D2" s="104"/>
      <c r="E2" s="104"/>
      <c r="F2" s="104"/>
      <c r="G2" s="104"/>
      <c r="H2" s="104"/>
    </row>
    <row r="3" ht="24.15" customHeight="1" spans="1:8">
      <c r="A3" s="105" t="s">
        <v>2</v>
      </c>
      <c r="B3" s="105"/>
      <c r="C3" s="105"/>
      <c r="D3" s="105"/>
      <c r="E3" s="105"/>
      <c r="F3" s="105"/>
      <c r="G3" s="105"/>
      <c r="H3" s="105"/>
    </row>
    <row r="4" ht="15.5" customHeight="1" spans="1:8">
      <c r="C4" s="106" t="s">
        <v>3</v>
      </c>
      <c r="D4" s="106"/>
      <c r="E4" s="106"/>
      <c r="F4" s="106"/>
      <c r="G4" s="106"/>
      <c r="H4" s="106"/>
    </row>
    <row r="5" ht="31.9" customHeight="1" spans="1:8">
      <c r="A5" s="107" t="s">
        <v>57</v>
      </c>
      <c r="B5" s="107"/>
      <c r="C5" s="107" t="s">
        <v>153</v>
      </c>
      <c r="D5" s="107"/>
      <c r="E5" s="107"/>
      <c r="F5" s="107"/>
      <c r="G5" s="107"/>
      <c r="H5" s="107"/>
    </row>
    <row r="6" ht="30.15" customHeight="1" spans="1:8">
      <c r="A6" s="107" t="s">
        <v>154</v>
      </c>
      <c r="B6" s="107" t="s">
        <v>155</v>
      </c>
      <c r="C6" s="107" t="s">
        <v>156</v>
      </c>
      <c r="D6" s="107" t="s">
        <v>157</v>
      </c>
      <c r="E6" s="107" t="s">
        <v>158</v>
      </c>
      <c r="F6" s="107"/>
      <c r="G6" s="107"/>
      <c r="H6" s="107" t="s">
        <v>159</v>
      </c>
    </row>
    <row r="7" ht="30.15" customHeight="1" spans="1:8">
      <c r="A7" s="107"/>
      <c r="B7" s="107"/>
      <c r="C7" s="107"/>
      <c r="D7" s="107"/>
      <c r="E7" s="107" t="s">
        <v>72</v>
      </c>
      <c r="F7" s="107" t="s">
        <v>160</v>
      </c>
      <c r="G7" s="107" t="s">
        <v>161</v>
      </c>
      <c r="H7" s="107"/>
    </row>
    <row r="8" ht="26.05" customHeight="1" spans="1:8">
      <c r="A8" s="119" t="s">
        <v>88</v>
      </c>
      <c r="B8" s="119" t="s">
        <v>89</v>
      </c>
      <c r="C8" s="115">
        <v>1</v>
      </c>
      <c r="D8" s="115"/>
      <c r="E8" s="120"/>
      <c r="F8" s="115"/>
      <c r="G8" s="115"/>
      <c r="H8" s="115">
        <v>1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7" sqref="A7:E9"/>
    </sheetView>
  </sheetViews>
  <sheetFormatPr defaultColWidth="10" defaultRowHeight="14" outlineLevelCol="4"/>
  <cols>
    <col min="1" max="1" width="12.2" customWidth="1"/>
    <col min="2" max="2" width="18.4545454545455" customWidth="1"/>
    <col min="3" max="3" width="12.6636363636364" customWidth="1"/>
    <col min="4" max="4" width="13.4818181818182" customWidth="1"/>
    <col min="5" max="5" width="12.6363636363636" customWidth="1"/>
    <col min="6" max="6" width="9.76363636363636" customWidth="1"/>
  </cols>
  <sheetData>
    <row r="1" ht="20.7" customHeight="1" spans="1:5">
      <c r="A1" s="103" t="s">
        <v>162</v>
      </c>
      <c r="B1" s="103"/>
      <c r="C1" s="103"/>
      <c r="D1" s="103"/>
      <c r="E1" s="103"/>
    </row>
    <row r="2" ht="35.35" customHeight="1" spans="1:5">
      <c r="A2" s="104" t="s">
        <v>163</v>
      </c>
      <c r="B2" s="104"/>
      <c r="C2" s="104"/>
      <c r="D2" s="104"/>
      <c r="E2" s="104"/>
    </row>
    <row r="3" ht="29.3" customHeight="1" spans="1:5">
      <c r="A3" s="105" t="s">
        <v>2</v>
      </c>
      <c r="B3" s="105"/>
      <c r="C3" s="105"/>
      <c r="D3" s="105"/>
      <c r="E3" s="105"/>
    </row>
    <row r="4" ht="16.35" customHeight="1" spans="1:5">
      <c r="A4" s="106" t="s">
        <v>3</v>
      </c>
      <c r="B4" s="106"/>
      <c r="C4" s="106"/>
      <c r="D4" s="106"/>
      <c r="E4" s="106"/>
    </row>
    <row r="5" ht="22.8" customHeight="1" spans="1:5">
      <c r="A5" s="107" t="s">
        <v>102</v>
      </c>
      <c r="B5" s="107" t="s">
        <v>103</v>
      </c>
      <c r="C5" s="107" t="s">
        <v>164</v>
      </c>
      <c r="D5" s="107"/>
      <c r="E5" s="107"/>
    </row>
    <row r="6" ht="22.8" customHeight="1" spans="1:5">
      <c r="A6" s="107"/>
      <c r="B6" s="107"/>
      <c r="C6" s="107" t="s">
        <v>63</v>
      </c>
      <c r="D6" s="107" t="s">
        <v>80</v>
      </c>
      <c r="E6" s="107" t="s">
        <v>81</v>
      </c>
    </row>
    <row r="7" ht="26.45" customHeight="1" spans="1:5">
      <c r="A7" s="116" t="s">
        <v>165</v>
      </c>
      <c r="B7" s="116"/>
      <c r="C7" s="117" t="s">
        <v>165</v>
      </c>
      <c r="D7" s="117"/>
      <c r="E7" s="117"/>
    </row>
    <row r="8" ht="26.45" customHeight="1" spans="1:5">
      <c r="A8" s="116"/>
      <c r="B8" s="116"/>
      <c r="C8" s="117"/>
      <c r="D8" s="117"/>
      <c r="E8" s="117"/>
    </row>
    <row r="9" ht="26.45" customHeight="1" spans="1:5">
      <c r="A9" s="116"/>
      <c r="B9" s="116"/>
      <c r="C9" s="117"/>
      <c r="D9" s="117"/>
      <c r="E9" s="117"/>
    </row>
    <row r="10" ht="27.6" customHeight="1" spans="1:5">
      <c r="A10" s="107" t="s">
        <v>125</v>
      </c>
      <c r="B10" s="107"/>
      <c r="C10" s="111"/>
      <c r="D10" s="111"/>
      <c r="E10" s="111"/>
    </row>
    <row r="11" ht="27.6" customHeight="1" spans="1:5">
      <c r="A11" s="118" t="s">
        <v>166</v>
      </c>
      <c r="B11" s="118"/>
      <c r="C11" s="118"/>
      <c r="D11" s="118"/>
      <c r="E11" s="118"/>
    </row>
    <row r="12" spans="1:5">
      <c r="A12" t="s">
        <v>167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opLeftCell="C1" workbookViewId="0">
      <selection activeCell="D20" sqref="D20"/>
    </sheetView>
  </sheetViews>
  <sheetFormatPr defaultColWidth="10" defaultRowHeight="14"/>
  <cols>
    <col min="1" max="1" width="9.38181818181818" customWidth="1"/>
    <col min="2" max="2" width="19.1363636363636" customWidth="1"/>
    <col min="3" max="3" width="16.6363636363636" customWidth="1"/>
    <col min="4" max="4" width="9.5" customWidth="1"/>
    <col min="5" max="6" width="9.25454545454545" customWidth="1"/>
    <col min="7" max="8" width="11.1363636363636" customWidth="1"/>
    <col min="9" max="9" width="5.38181818181818" customWidth="1"/>
    <col min="10" max="10" width="5" customWidth="1"/>
    <col min="11" max="11" width="8.12727272727273" customWidth="1"/>
    <col min="12" max="12" width="5" customWidth="1"/>
    <col min="13" max="13" width="5.25454545454545" customWidth="1"/>
    <col min="14" max="14" width="5.88181818181818" customWidth="1"/>
    <col min="15" max="15" width="7.75454545454545" customWidth="1"/>
    <col min="16" max="16" width="11.1363636363636" customWidth="1"/>
    <col min="17" max="17" width="5.13636363636364" customWidth="1"/>
    <col min="18" max="18" width="6.63636363636364" customWidth="1"/>
    <col min="19" max="19" width="6.25454545454545" customWidth="1"/>
    <col min="20" max="20" width="6.75454545454545" customWidth="1"/>
    <col min="21" max="21" width="9.76363636363636" customWidth="1"/>
  </cols>
  <sheetData>
    <row r="1" ht="16.35" customHeight="1" spans="1:20">
      <c r="A1" s="103" t="s">
        <v>168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ht="34.5" customHeight="1" spans="1:20">
      <c r="A2" s="104" t="s">
        <v>169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ht="29.3" customHeight="1" spans="1:20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ht="16.35" customHeight="1" spans="1:20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ht="24.15" customHeight="1" spans="1:20">
      <c r="A5" s="107" t="s">
        <v>170</v>
      </c>
      <c r="B5" s="107" t="s">
        <v>171</v>
      </c>
      <c r="C5" s="107" t="s">
        <v>172</v>
      </c>
      <c r="D5" s="107" t="s">
        <v>63</v>
      </c>
      <c r="E5" s="107" t="s">
        <v>173</v>
      </c>
      <c r="F5" s="107"/>
      <c r="G5" s="107"/>
      <c r="H5" s="107"/>
      <c r="I5" s="107"/>
      <c r="J5" s="107"/>
      <c r="K5" s="107"/>
      <c r="L5" s="107"/>
      <c r="M5" s="107" t="s">
        <v>174</v>
      </c>
      <c r="N5" s="107"/>
      <c r="O5" s="107"/>
      <c r="P5" s="107"/>
      <c r="Q5" s="107"/>
      <c r="R5" s="107"/>
      <c r="S5" s="107"/>
      <c r="T5" s="107"/>
    </row>
    <row r="6" ht="40.5" customHeight="1" spans="1:20">
      <c r="A6" s="107"/>
      <c r="B6" s="107"/>
      <c r="C6" s="107"/>
      <c r="D6" s="107"/>
      <c r="E6" s="108" t="s">
        <v>72</v>
      </c>
      <c r="F6" s="107" t="s">
        <v>175</v>
      </c>
      <c r="G6" s="107"/>
      <c r="H6" s="107"/>
      <c r="I6" s="107" t="s">
        <v>176</v>
      </c>
      <c r="J6" s="107" t="s">
        <v>177</v>
      </c>
      <c r="K6" s="107" t="s">
        <v>178</v>
      </c>
      <c r="L6" s="107" t="s">
        <v>179</v>
      </c>
      <c r="M6" s="107" t="s">
        <v>72</v>
      </c>
      <c r="N6" s="107" t="s">
        <v>175</v>
      </c>
      <c r="O6" s="107"/>
      <c r="P6" s="107"/>
      <c r="Q6" s="107" t="s">
        <v>176</v>
      </c>
      <c r="R6" s="107" t="s">
        <v>177</v>
      </c>
      <c r="S6" s="107" t="s">
        <v>178</v>
      </c>
      <c r="T6" s="107" t="s">
        <v>179</v>
      </c>
    </row>
    <row r="7" ht="40.5" customHeight="1" spans="1:20">
      <c r="A7" s="107"/>
      <c r="B7" s="107"/>
      <c r="C7" s="107"/>
      <c r="D7" s="107"/>
      <c r="E7" s="108"/>
      <c r="F7" s="107" t="s">
        <v>72</v>
      </c>
      <c r="G7" s="108" t="s">
        <v>180</v>
      </c>
      <c r="H7" s="109" t="s">
        <v>181</v>
      </c>
      <c r="I7" s="107"/>
      <c r="J7" s="107"/>
      <c r="K7" s="107"/>
      <c r="L7" s="107"/>
      <c r="M7" s="107"/>
      <c r="N7" s="107" t="s">
        <v>72</v>
      </c>
      <c r="O7" s="107" t="s">
        <v>180</v>
      </c>
      <c r="P7" s="110" t="s">
        <v>181</v>
      </c>
      <c r="Q7" s="107"/>
      <c r="R7" s="107"/>
      <c r="S7" s="107"/>
      <c r="T7" s="107"/>
    </row>
    <row r="8" ht="27.6" customHeight="1" spans="1:20">
      <c r="A8" s="107" t="s">
        <v>75</v>
      </c>
      <c r="B8" s="107"/>
      <c r="C8" s="107"/>
      <c r="D8" s="111">
        <v>852.410592</v>
      </c>
      <c r="E8" s="111">
        <v>852.410592</v>
      </c>
      <c r="F8" s="111">
        <v>25</v>
      </c>
      <c r="G8" s="111">
        <v>25</v>
      </c>
      <c r="H8" s="111"/>
      <c r="I8" s="111"/>
      <c r="J8" s="111"/>
      <c r="K8" s="111">
        <v>827.410592</v>
      </c>
      <c r="L8" s="111"/>
      <c r="M8" s="111"/>
      <c r="N8" s="111"/>
      <c r="O8" s="111"/>
      <c r="P8" s="111"/>
      <c r="Q8" s="111"/>
      <c r="R8" s="111"/>
      <c r="S8" s="111"/>
      <c r="T8" s="111"/>
    </row>
    <row r="9" spans="1:20">
      <c r="A9" s="110" t="s">
        <v>87</v>
      </c>
      <c r="B9" s="110"/>
      <c r="C9" s="110"/>
      <c r="D9" s="111">
        <v>852.410592</v>
      </c>
      <c r="E9" s="111">
        <v>852.410592</v>
      </c>
      <c r="F9" s="111">
        <v>25</v>
      </c>
      <c r="G9" s="111">
        <v>25</v>
      </c>
      <c r="H9" s="111"/>
      <c r="I9" s="111"/>
      <c r="J9" s="111"/>
      <c r="K9" s="111">
        <v>827.410592</v>
      </c>
      <c r="L9" s="112"/>
      <c r="M9" s="112"/>
      <c r="N9" s="112"/>
      <c r="O9" s="112"/>
      <c r="P9" s="112"/>
      <c r="Q9" s="112"/>
      <c r="R9" s="112"/>
      <c r="S9" s="112"/>
      <c r="T9" s="112"/>
    </row>
    <row r="10" spans="1:20">
      <c r="A10" s="110" t="s">
        <v>182</v>
      </c>
      <c r="B10" s="110"/>
      <c r="C10" s="110"/>
      <c r="D10" s="111">
        <v>852.410592</v>
      </c>
      <c r="E10" s="111">
        <v>852.410592</v>
      </c>
      <c r="F10" s="111">
        <v>25</v>
      </c>
      <c r="G10" s="111">
        <v>25</v>
      </c>
      <c r="H10" s="111"/>
      <c r="I10" s="111"/>
      <c r="J10" s="111"/>
      <c r="K10" s="111">
        <v>827.410592</v>
      </c>
      <c r="L10" s="113"/>
      <c r="M10" s="113"/>
      <c r="N10" s="113"/>
      <c r="O10" s="113"/>
      <c r="P10" s="113"/>
      <c r="Q10" s="113"/>
      <c r="R10" s="113"/>
      <c r="S10" s="113"/>
      <c r="T10" s="113"/>
    </row>
    <row r="11" spans="1:20">
      <c r="A11" s="110" t="s">
        <v>183</v>
      </c>
      <c r="B11" s="110"/>
      <c r="C11" s="110"/>
      <c r="D11" s="111">
        <f>SUM(D12:D15)</f>
        <v>852.410592</v>
      </c>
      <c r="E11" s="111">
        <f>SUM(E12:E15)</f>
        <v>852.410592</v>
      </c>
      <c r="F11" s="111">
        <f>SUM(F12:F15)</f>
        <v>25</v>
      </c>
      <c r="G11" s="111">
        <f>SUM(G12:G15)</f>
        <v>25</v>
      </c>
      <c r="H11" s="111"/>
      <c r="I11" s="111"/>
      <c r="J11" s="111"/>
      <c r="K11" s="111">
        <f>SUM(K12:K15)</f>
        <v>827.410592</v>
      </c>
      <c r="L11" s="113"/>
      <c r="M11" s="113"/>
      <c r="N11" s="113"/>
      <c r="O11" s="113"/>
      <c r="P11" s="113"/>
      <c r="Q11" s="113"/>
      <c r="R11" s="113"/>
      <c r="S11" s="113"/>
      <c r="T11" s="113"/>
    </row>
    <row r="12" spans="1:20">
      <c r="A12" s="114" t="s">
        <v>85</v>
      </c>
      <c r="B12" s="19" t="s">
        <v>184</v>
      </c>
      <c r="C12" s="114" t="s">
        <v>77</v>
      </c>
      <c r="D12" s="115">
        <v>450</v>
      </c>
      <c r="E12" s="115">
        <v>450</v>
      </c>
      <c r="F12" s="115"/>
      <c r="G12" s="115"/>
      <c r="H12" s="115"/>
      <c r="I12" s="115"/>
      <c r="J12" s="115"/>
      <c r="K12" s="115">
        <v>450</v>
      </c>
      <c r="L12" s="113"/>
      <c r="M12" s="113"/>
      <c r="N12" s="113"/>
      <c r="O12" s="113"/>
      <c r="P12" s="113"/>
      <c r="Q12" s="113"/>
      <c r="R12" s="113"/>
      <c r="S12" s="113"/>
      <c r="T12" s="113"/>
    </row>
    <row r="13" spans="1:20">
      <c r="A13" s="114"/>
      <c r="B13" s="19" t="s">
        <v>185</v>
      </c>
      <c r="C13" s="114" t="s">
        <v>77</v>
      </c>
      <c r="D13" s="115">
        <v>283.300592</v>
      </c>
      <c r="E13" s="115">
        <v>283.300592</v>
      </c>
      <c r="F13" s="115"/>
      <c r="G13" s="115"/>
      <c r="H13" s="115"/>
      <c r="I13" s="115"/>
      <c r="J13" s="115"/>
      <c r="K13" s="115">
        <v>283.300592</v>
      </c>
      <c r="L13" s="113"/>
      <c r="M13" s="113"/>
      <c r="N13" s="113"/>
      <c r="O13" s="113"/>
      <c r="P13" s="113"/>
      <c r="Q13" s="113"/>
      <c r="R13" s="113"/>
      <c r="S13" s="113"/>
      <c r="T13" s="113"/>
    </row>
    <row r="14" spans="1:20">
      <c r="A14" s="114"/>
      <c r="B14" s="19" t="s">
        <v>186</v>
      </c>
      <c r="C14" s="114" t="s">
        <v>77</v>
      </c>
      <c r="D14" s="115">
        <v>94.11</v>
      </c>
      <c r="E14" s="115">
        <v>94.11</v>
      </c>
      <c r="F14" s="115"/>
      <c r="G14" s="115"/>
      <c r="H14" s="115"/>
      <c r="I14" s="115"/>
      <c r="J14" s="115"/>
      <c r="K14" s="115">
        <v>94.11</v>
      </c>
      <c r="L14" s="113"/>
      <c r="M14" s="113"/>
      <c r="N14" s="113"/>
      <c r="O14" s="113"/>
      <c r="P14" s="115"/>
      <c r="Q14" s="113"/>
      <c r="R14" s="113"/>
      <c r="S14" s="113"/>
      <c r="T14" s="113"/>
    </row>
    <row r="15" spans="1:20">
      <c r="A15" s="114"/>
      <c r="B15" s="19" t="s">
        <v>187</v>
      </c>
      <c r="C15" s="114" t="s">
        <v>77</v>
      </c>
      <c r="D15" s="115">
        <v>25</v>
      </c>
      <c r="E15" s="115">
        <v>25</v>
      </c>
      <c r="F15" s="115">
        <v>25</v>
      </c>
      <c r="G15" s="115">
        <v>25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5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熊猫mumu</cp:lastModifiedBy>
  <dcterms:created xsi:type="dcterms:W3CDTF">2022-03-14T03:34:00Z</dcterms:created>
  <dcterms:modified xsi:type="dcterms:W3CDTF">2026-01-26T03:50:04Z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594B2D7676454B0882B5E97B5DB8DC93_13</vt:lpwstr>
  </property>
  <property fmtid="{D5CDD505-2E9C-101B-9397-08002B2CF9AE}" pid="4" name="CalculationRule">
    <vt:i4>0</vt:i4>
  </property>
</Properties>
</file>