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'g05一般公共预算财政拨款支出决算表'!$A$1:$F$29</definedName>
    <definedName name="_xlnm.Print_Area" localSheetId="5">'g06一般公共预算财政拨款基本支出决算表'!$A$1:$I$39</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<sst xmlns="http://schemas.openxmlformats.org/spreadsheetml/2006/main" count="375" uniqueCount="261">
  <si>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</si>
  <si>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</si>
  <si>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</si>
  <si>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</si>
  <si>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</si>
  <si>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</si>
  <si>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</si>
  <si>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</si>
  <si>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</si>
  <si>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</si>
  <si>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</si>
  <si>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</si>
  <si>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</si>
  <si>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</si>
  <si>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</si>
  <si>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</si>
  <si>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</si>
  <si>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</si>
  <si>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</si>
  <si>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</si>
  <si>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</si>
  <si>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</si>
  <si>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</si>
  <si>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</si>
  <si>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</si>
  <si>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</si>
  <si>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</si>
  <si>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</si>
  <si>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</si>
  <si>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</si>
  <si>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</si>
  <si>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</si>
  <si>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</si>
  <si>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</si>
  <si>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</si>
  <si>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</si>
  <si>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</si>
  <si>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</si>
  <si>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</si>
  <si>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</si>
  <si>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</si>
  <si>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</si>
  <si>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</si>
  <si>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</si>
  <si>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</si>
  <si>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</si>
  <si>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</si>
  <si>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</si>
  <si>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</si>
  <si>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</si>
  <si>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</si>
  <si>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</si>
  <si>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</si>
  <si>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</si>
  <si>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</si>
  <si>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</si>
  <si>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</si>
  <si>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</si>
  <si>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</si>
  <si>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</si>
  <si>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</si>
  <si>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</si>
  <si>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</si>
  <si>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</si>
  <si>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</si>
  <si>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</si>
  <si>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</si>
  <si>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</si>
  <si>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</si>
  <si>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</si>
  <si>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</si>
  <si>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</si>
  <si>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</si>
  <si>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</si>
  <si>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</si>
  <si>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</si>
  <si>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</si>
  <si>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</si>
  <si>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</si>
  <si>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</si>
  <si>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</si>
  <si>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</si>
  <si>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</si>
  <si>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</si>
  <si>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</si>
  <si>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</si>
  <si>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</si>
  <si>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</si>
  <si>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</si>
  <si>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</si>
  <si>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</si>
  <si>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</si>
  <si>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</si>
  <si>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</si>
  <si>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</si>
  <si>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</si>
  <si>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财政拨款收入支出决算总表</t>
  </si>
  <si>
    <t>二、政府性基金预算财政拨款</t>
  </si>
  <si>
    <t>一、一般公共预算财政拨款</t>
  </si>
  <si>
    <t xml:space="preserve">        政府性基金预算财政拨款</t>
  </si>
  <si>
    <t>金额</t>
  </si>
  <si>
    <r>
      <t>公开0</t>
    </r>
    <r>
      <rPr>
        <sz val="10"/>
        <color indexed="8"/>
        <rFont val="宋体"/>
        <family val="0"/>
      </rPr>
      <t>8</t>
    </r>
    <r>
      <rPr>
        <sz val="10"/>
        <color indexed="8"/>
        <rFont val="宋体"/>
        <family val="0"/>
      </rPr>
      <t>表</t>
    </r>
  </si>
  <si>
    <t>政府性基金预算财政拨款收入支出决算表</t>
  </si>
  <si>
    <r>
      <t>公开0</t>
    </r>
    <r>
      <rPr>
        <sz val="10"/>
        <color indexed="8"/>
        <rFont val="宋体"/>
        <family val="0"/>
      </rPr>
      <t>7</t>
    </r>
    <r>
      <rPr>
        <sz val="10"/>
        <color indexed="8"/>
        <rFont val="宋体"/>
        <family val="0"/>
      </rPr>
      <t>表</t>
    </r>
  </si>
  <si>
    <t>一般公共预算财政拨款“三公”经费支出决算表</t>
  </si>
  <si>
    <t>功能分类科目编码</t>
  </si>
  <si>
    <t>功能分类科目编码</t>
  </si>
  <si>
    <t xml:space="preserve">      一般公共预算财政拨款</t>
  </si>
  <si>
    <t>一般公共预算财政拨款</t>
  </si>
  <si>
    <t>政府性基金预算财政拨款</t>
  </si>
  <si>
    <t>年初结转和结余</t>
  </si>
  <si>
    <t>14</t>
  </si>
  <si>
    <t>15</t>
  </si>
  <si>
    <t>年初财政拨款结转和结余</t>
  </si>
  <si>
    <t>年末财政拨款结转和结余</t>
  </si>
  <si>
    <t>部门：</t>
  </si>
  <si>
    <t>工资福利支出</t>
  </si>
  <si>
    <t>商品和服务支出</t>
  </si>
  <si>
    <t xml:space="preserve">  办公费</t>
  </si>
  <si>
    <t xml:space="preserve">  房屋建筑物购建</t>
  </si>
  <si>
    <t xml:space="preserve">  印刷费</t>
  </si>
  <si>
    <t xml:space="preserve">  办公设备购置</t>
  </si>
  <si>
    <t xml:space="preserve">  咨询费</t>
  </si>
  <si>
    <t xml:space="preserve">  专用设备购置</t>
  </si>
  <si>
    <t xml:space="preserve">  手续费</t>
  </si>
  <si>
    <t xml:space="preserve">  基础设施建设</t>
  </si>
  <si>
    <t xml:space="preserve">  水费</t>
  </si>
  <si>
    <t xml:space="preserve">  大型修缮</t>
  </si>
  <si>
    <t xml:space="preserve">  电费</t>
  </si>
  <si>
    <t xml:space="preserve">  信息网络及软件购置更新</t>
  </si>
  <si>
    <t xml:space="preserve">  邮电费</t>
  </si>
  <si>
    <t xml:space="preserve">  物资储备</t>
  </si>
  <si>
    <t xml:space="preserve">  取暖费</t>
  </si>
  <si>
    <t xml:space="preserve">  土地补偿</t>
  </si>
  <si>
    <t xml:space="preserve">  物业管理费</t>
  </si>
  <si>
    <t xml:space="preserve">  安置补助</t>
  </si>
  <si>
    <t>对个人和家庭的补助</t>
  </si>
  <si>
    <t xml:space="preserve">  差旅费</t>
  </si>
  <si>
    <t xml:space="preserve">  地上附着物和青苗补偿</t>
  </si>
  <si>
    <t xml:space="preserve">  离休费</t>
  </si>
  <si>
    <t xml:space="preserve">  因公出国（境）费用</t>
  </si>
  <si>
    <t xml:space="preserve">  拆迁补偿</t>
  </si>
  <si>
    <t xml:space="preserve">  退休费</t>
  </si>
  <si>
    <t xml:space="preserve">  公务用车购置</t>
  </si>
  <si>
    <t xml:space="preserve">  退职（役）费</t>
  </si>
  <si>
    <t xml:space="preserve">  租赁费</t>
  </si>
  <si>
    <t xml:space="preserve">  其他交通工具购置</t>
  </si>
  <si>
    <t xml:space="preserve">  抚恤金</t>
  </si>
  <si>
    <t xml:space="preserve">  会议费</t>
  </si>
  <si>
    <t xml:space="preserve">  生活补助</t>
  </si>
  <si>
    <t xml:space="preserve">  培训费</t>
  </si>
  <si>
    <t xml:space="preserve">  其他资本性支出</t>
  </si>
  <si>
    <t xml:space="preserve">  救济费</t>
  </si>
  <si>
    <t xml:space="preserve">  专用材料费</t>
  </si>
  <si>
    <t xml:space="preserve">  助学金</t>
  </si>
  <si>
    <t xml:space="preserve">  被装购置费</t>
  </si>
  <si>
    <t xml:space="preserve">  奖励金</t>
  </si>
  <si>
    <t xml:space="preserve">  专用燃料费</t>
  </si>
  <si>
    <t xml:space="preserve">  劳务费</t>
  </si>
  <si>
    <t xml:space="preserve">  委托业务费</t>
  </si>
  <si>
    <t xml:space="preserve">  工会经费</t>
  </si>
  <si>
    <t xml:space="preserve">  国内债务付息</t>
  </si>
  <si>
    <t xml:space="preserve">  福利费</t>
  </si>
  <si>
    <t xml:space="preserve">  国外债务付息</t>
  </si>
  <si>
    <t xml:space="preserve">  公务用车运行维护费</t>
  </si>
  <si>
    <t>其他支出</t>
  </si>
  <si>
    <t xml:space="preserve">  其他交通费用</t>
  </si>
  <si>
    <t xml:space="preserve">  税金及附加费用</t>
  </si>
  <si>
    <t xml:space="preserve">  其他商品和服务支出</t>
  </si>
  <si>
    <t>公开06表</t>
  </si>
  <si>
    <t>单位：万元</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</si>
  <si>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</si>
  <si>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</si>
  <si>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</si>
  <si>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</si>
  <si>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</si>
  <si>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一般公共预算财政拨款基本支出决算表</t>
  </si>
  <si>
    <r>
      <t>公开0</t>
    </r>
    <r>
      <rPr>
        <sz val="10"/>
        <color indexed="8"/>
        <rFont val="宋体"/>
        <family val="0"/>
      </rPr>
      <t>5</t>
    </r>
    <r>
      <rPr>
        <sz val="10"/>
        <color indexed="8"/>
        <rFont val="宋体"/>
        <family val="0"/>
      </rPr>
      <t>表</t>
    </r>
  </si>
  <si>
    <t>本年支出</t>
  </si>
  <si>
    <t>小计</t>
  </si>
  <si>
    <t>注：本表反映部门本年度政府性基金预算财政拨款收入、支出及结转和结余情况。</t>
  </si>
  <si>
    <t>预算数</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</si>
  <si>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</si>
  <si>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一般公共预算财政拨款支出决算表</t>
  </si>
  <si>
    <t>注：本表反映部门本年度一般公共预算财政拨款支出情况。</t>
  </si>
  <si>
    <t>科目名称</t>
  </si>
  <si>
    <t>资本性支出</t>
  </si>
  <si>
    <t xml:space="preserve">  基本工资</t>
  </si>
  <si>
    <t xml:space="preserve">  津贴补贴</t>
  </si>
  <si>
    <t xml:space="preserve">  奖金</t>
  </si>
  <si>
    <t xml:space="preserve">  伙食补助费</t>
  </si>
  <si>
    <t xml:space="preserve">  绩效工资</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</si>
  <si>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</si>
  <si>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</si>
  <si>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</si>
  <si>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</si>
  <si>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</si>
  <si>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</si>
  <si>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</si>
  <si>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维修（护）费</t>
  </si>
  <si>
    <t xml:space="preserve">  其他工资福利支出</t>
  </si>
  <si>
    <t xml:space="preserve">  文物和陈列品购置</t>
  </si>
  <si>
    <t xml:space="preserve">  无形资产购置</t>
  </si>
  <si>
    <t xml:space="preserve">  公务招待费</t>
  </si>
  <si>
    <t>对企业补助</t>
  </si>
  <si>
    <t xml:space="preserve">  资本金注入</t>
  </si>
  <si>
    <t xml:space="preserve">  政府投资基金股权投资</t>
  </si>
  <si>
    <t xml:space="preserve">  费用补贴</t>
  </si>
  <si>
    <t xml:space="preserve">  医疗费补助</t>
  </si>
  <si>
    <t xml:space="preserve">  利息补贴</t>
  </si>
  <si>
    <t xml:space="preserve">  其他对企业补助</t>
  </si>
  <si>
    <t>对社会保障基金补助</t>
  </si>
  <si>
    <t xml:space="preserve">  个人农业生产补贴</t>
  </si>
  <si>
    <t xml:space="preserve">  对社会保险基金补助</t>
  </si>
  <si>
    <t xml:space="preserve">  对其他个人和家庭的补助支出</t>
  </si>
  <si>
    <t xml:space="preserve">  补充全国社会保障基金</t>
  </si>
  <si>
    <t xml:space="preserve">  赠与</t>
  </si>
  <si>
    <t>债务利息及费用支出</t>
  </si>
  <si>
    <t xml:space="preserve">  国家赔偿费用支出</t>
  </si>
  <si>
    <t xml:space="preserve">  对民间非营利组织和群众性自治组织补贴</t>
  </si>
  <si>
    <t xml:space="preserve">  其他支出</t>
  </si>
  <si>
    <t xml:space="preserve">  国内债务发行费用</t>
  </si>
  <si>
    <t xml:space="preserve">  国外债务发行费用</t>
  </si>
  <si>
    <t>人员经费合计</t>
  </si>
  <si>
    <t>公用经费合计</t>
  </si>
  <si>
    <t>经济分类科目编码</t>
  </si>
  <si>
    <t>部门：怀化广播电视大学</t>
  </si>
  <si>
    <t>七、城乡社区支出</t>
  </si>
  <si>
    <t>怀化广播电视大学</t>
  </si>
  <si>
    <t>怀化广播电视大学</t>
  </si>
  <si>
    <t>2</t>
  </si>
  <si>
    <t>一般公共服务支出</t>
  </si>
  <si>
    <t>群众团体事务</t>
  </si>
  <si>
    <r>
      <t xml:space="preserve"> </t>
    </r>
    <r>
      <rPr>
        <sz val="12"/>
        <rFont val="宋体"/>
        <family val="0"/>
      </rPr>
      <t xml:space="preserve"> 其他群众团体事务支出</t>
    </r>
  </si>
  <si>
    <t>其他一般公共服务支出</t>
  </si>
  <si>
    <r>
      <t xml:space="preserve"> </t>
    </r>
    <r>
      <rPr>
        <sz val="12"/>
        <rFont val="宋体"/>
        <family val="0"/>
      </rPr>
      <t xml:space="preserve"> 其他一般公共服务支出</t>
    </r>
  </si>
  <si>
    <t>教育支出</t>
  </si>
  <si>
    <t>职业教育</t>
  </si>
  <si>
    <r>
      <t xml:space="preserve"> </t>
    </r>
    <r>
      <rPr>
        <sz val="12"/>
        <rFont val="宋体"/>
        <family val="0"/>
      </rPr>
      <t xml:space="preserve"> 中专教育</t>
    </r>
  </si>
  <si>
    <r>
      <t xml:space="preserve"> </t>
    </r>
    <r>
      <rPr>
        <sz val="12"/>
        <rFont val="宋体"/>
        <family val="0"/>
      </rPr>
      <t xml:space="preserve"> 其他职业教育支出</t>
    </r>
  </si>
  <si>
    <t>广播电视教育</t>
  </si>
  <si>
    <r>
      <t xml:space="preserve"> </t>
    </r>
    <r>
      <rPr>
        <sz val="12"/>
        <rFont val="宋体"/>
        <family val="0"/>
      </rPr>
      <t xml:space="preserve"> 广播电视学校</t>
    </r>
  </si>
  <si>
    <r>
      <t xml:space="preserve"> </t>
    </r>
    <r>
      <rPr>
        <sz val="12"/>
        <rFont val="宋体"/>
        <family val="0"/>
      </rPr>
      <t xml:space="preserve"> 其他广播电视教育支出</t>
    </r>
  </si>
  <si>
    <t>城乡社区支出</t>
  </si>
  <si>
    <t>其他城乡社区支出</t>
  </si>
  <si>
    <r>
      <t xml:space="preserve"> </t>
    </r>
    <r>
      <rPr>
        <sz val="12"/>
        <rFont val="宋体"/>
        <family val="0"/>
      </rPr>
      <t xml:space="preserve"> 其他城乡社区支出</t>
    </r>
  </si>
  <si>
    <t>普通教育</t>
  </si>
  <si>
    <r>
      <t xml:space="preserve"> </t>
    </r>
    <r>
      <rPr>
        <sz val="12"/>
        <rFont val="宋体"/>
        <family val="0"/>
      </rPr>
      <t xml:space="preserve"> 其他普通教育支出</t>
    </r>
  </si>
  <si>
    <t>其他教育支出</t>
  </si>
  <si>
    <r>
      <t xml:space="preserve"> </t>
    </r>
    <r>
      <rPr>
        <sz val="12"/>
        <rFont val="宋体"/>
        <family val="0"/>
      </rPr>
      <t xml:space="preserve"> 其他教育支出</t>
    </r>
  </si>
  <si>
    <t xml:space="preserve">  其他群众团体事务支出</t>
  </si>
  <si>
    <t xml:space="preserve">  其他一般公共服务支出</t>
  </si>
  <si>
    <t xml:space="preserve">  其他普通教育支出</t>
  </si>
  <si>
    <t xml:space="preserve">  中专教育</t>
  </si>
  <si>
    <t xml:space="preserve">  其他职业教育支出</t>
  </si>
  <si>
    <t xml:space="preserve">  广播电视学校</t>
  </si>
  <si>
    <t xml:space="preserve">  其他广播电视教育支出</t>
  </si>
  <si>
    <t xml:space="preserve">  其他教育支出</t>
  </si>
  <si>
    <t xml:space="preserve">  其他城乡社区支出</t>
  </si>
  <si>
    <t>部门：怀化广播电视大学</t>
  </si>
  <si>
    <t>怀化广播电视大学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</si>
</sst>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7">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Arial"/>
      <family val="2"/>
    </font>
    <font>
      <b/>
      <sz val="12"/>
      <name val="宋体"/>
      <family val="0"/>
    </font>
    <font>
      <b/>
      <sz val="12"/>
      <name val="华文中宋"/>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9"/>
      <color theme="1"/>
      <name val="Calibri"/>
      <family val="0"/>
    </font>
    <font>
      <sz val="12"/>
      <name val="Calibri"/>
      <family val="0"/>
    </font>
    <font>
      <b/>
      <sz val="12"/>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2"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4" fillId="24" borderId="5" applyNumberFormat="0" applyAlignment="0" applyProtection="0"/>
    <xf numFmtId="0" fontId="45" fillId="25"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49" fillId="32" borderId="0" applyNumberFormat="0" applyBorder="0" applyAlignment="0" applyProtection="0"/>
    <xf numFmtId="0" fontId="50" fillId="24" borderId="8" applyNumberFormat="0" applyAlignment="0" applyProtection="0"/>
    <xf numFmtId="0" fontId="51" fillId="33" borderId="5" applyNumberFormat="0" applyAlignment="0" applyProtection="0"/>
    <xf numFmtId="0" fontId="9" fillId="0" borderId="0">
      <alignment/>
      <protection/>
    </xf>
    <xf numFmtId="0" fontId="1" fillId="34" borderId="9" applyNumberFormat="0" applyFont="0" applyAlignment="0" applyProtection="0"/>
  </cellStyleXfs>
  <cellXfs count="286">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35"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35"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7" applyFont="1" applyFill="1"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2"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35" borderId="13" xfId="57"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35" borderId="0" xfId="55" applyFont="1" applyFill="1" applyAlignment="1">
      <alignment horizontal="right" vertical="center"/>
      <protection/>
    </xf>
    <xf numFmtId="0" fontId="3" fillId="35" borderId="0" xfId="57" applyFont="1" applyFill="1" applyBorder="1" applyAlignment="1">
      <alignment vertical="center" wrapText="1"/>
      <protection/>
    </xf>
    <xf numFmtId="0" fontId="10" fillId="0" borderId="0" xfId="55" applyFont="1" applyAlignment="1">
      <alignment horizontal="left" vertical="center"/>
      <protection/>
    </xf>
    <xf numFmtId="49" fontId="0" fillId="35" borderId="11"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76" fontId="13" fillId="35" borderId="10" xfId="55" applyNumberFormat="1" applyFont="1" applyFill="1" applyBorder="1" applyAlignment="1" quotePrefix="1">
      <alignment horizontal="center" vertical="center"/>
      <protection/>
    </xf>
    <xf numFmtId="176" fontId="13" fillId="0" borderId="17" xfId="55" applyNumberFormat="1" applyFont="1" applyFill="1" applyBorder="1" applyAlignment="1" quotePrefix="1">
      <alignment horizontal="left" vertical="center"/>
      <protection/>
    </xf>
    <xf numFmtId="176" fontId="13" fillId="0" borderId="10" xfId="55" applyNumberFormat="1" applyFont="1" applyFill="1" applyBorder="1" applyAlignment="1">
      <alignment horizontal="right" vertical="center"/>
      <protection/>
    </xf>
    <xf numFmtId="176" fontId="13" fillId="35" borderId="10" xfId="55" applyNumberFormat="1" applyFont="1" applyFill="1" applyBorder="1" applyAlignment="1" quotePrefix="1">
      <alignment horizontal="left" vertical="center"/>
      <protection/>
    </xf>
    <xf numFmtId="0" fontId="13" fillId="35" borderId="10" xfId="55" applyNumberFormat="1" applyFont="1" applyFill="1" applyBorder="1" applyAlignment="1" quotePrefix="1">
      <alignment horizontal="center" vertical="center"/>
      <protection/>
    </xf>
    <xf numFmtId="176" fontId="13" fillId="0" borderId="11" xfId="55" applyNumberFormat="1" applyFont="1" applyFill="1" applyBorder="1" applyAlignment="1">
      <alignment horizontal="right" vertical="center"/>
      <protection/>
    </xf>
    <xf numFmtId="176" fontId="13" fillId="35" borderId="17" xfId="55" applyNumberFormat="1" applyFont="1" applyFill="1" applyBorder="1" applyAlignment="1">
      <alignment horizontal="left" vertical="center"/>
      <protection/>
    </xf>
    <xf numFmtId="176" fontId="13" fillId="35" borderId="17" xfId="55" applyNumberFormat="1" applyFont="1" applyFill="1" applyBorder="1" applyAlignment="1" quotePrefix="1">
      <alignment horizontal="left" vertical="center"/>
      <protection/>
    </xf>
    <xf numFmtId="176" fontId="13" fillId="0" borderId="17" xfId="55" applyNumberFormat="1" applyFont="1" applyFill="1" applyBorder="1" applyAlignment="1">
      <alignment horizontal="left" vertical="center"/>
      <protection/>
    </xf>
    <xf numFmtId="176" fontId="13" fillId="0" borderId="10" xfId="55" applyNumberFormat="1" applyFont="1" applyFill="1" applyBorder="1" applyAlignment="1">
      <alignment horizontal="left" vertical="center"/>
      <protection/>
    </xf>
    <xf numFmtId="176" fontId="13" fillId="0" borderId="15" xfId="55" applyNumberFormat="1" applyFont="1" applyFill="1" applyBorder="1" applyAlignment="1" quotePrefix="1">
      <alignment horizontal="left" vertical="center"/>
      <protection/>
    </xf>
    <xf numFmtId="176" fontId="13" fillId="0" borderId="18" xfId="55" applyNumberFormat="1" applyFont="1" applyFill="1" applyBorder="1" applyAlignment="1">
      <alignment horizontal="center" vertical="center"/>
      <protection/>
    </xf>
    <xf numFmtId="176" fontId="14" fillId="0" borderId="17" xfId="55" applyNumberFormat="1" applyFont="1" applyFill="1" applyBorder="1" applyAlignment="1" quotePrefix="1">
      <alignment horizontal="center" vertical="center"/>
      <protection/>
    </xf>
    <xf numFmtId="176" fontId="14" fillId="0" borderId="15" xfId="55" applyNumberFormat="1" applyFont="1" applyFill="1" applyBorder="1" applyAlignment="1" quotePrefix="1">
      <alignment horizontal="center" vertical="center"/>
      <protection/>
    </xf>
    <xf numFmtId="176" fontId="14" fillId="0" borderId="18" xfId="55" applyNumberFormat="1" applyFont="1" applyFill="1" applyBorder="1" applyAlignment="1" quotePrefix="1">
      <alignment vertical="center"/>
      <protection/>
    </xf>
    <xf numFmtId="176" fontId="13" fillId="0" borderId="15" xfId="55" applyNumberFormat="1" applyFont="1" applyFill="1" applyBorder="1" applyAlignment="1">
      <alignment horizontal="left" vertical="center"/>
      <protection/>
    </xf>
    <xf numFmtId="176" fontId="13" fillId="0" borderId="18" xfId="55" applyNumberFormat="1" applyFont="1" applyFill="1" applyBorder="1" applyAlignment="1" quotePrefix="1">
      <alignment vertical="center"/>
      <protection/>
    </xf>
    <xf numFmtId="176" fontId="13" fillId="0" borderId="19" xfId="55" applyNumberFormat="1" applyFont="1" applyFill="1" applyBorder="1" applyAlignment="1">
      <alignment horizontal="left" vertical="center"/>
      <protection/>
    </xf>
    <xf numFmtId="176" fontId="13" fillId="0" borderId="20" xfId="55" applyNumberFormat="1" applyFont="1" applyFill="1" applyBorder="1" applyAlignment="1">
      <alignment horizontal="right" vertical="center"/>
      <protection/>
    </xf>
    <xf numFmtId="176" fontId="13" fillId="0" borderId="21" xfId="55" applyNumberFormat="1" applyFont="1" applyFill="1" applyBorder="1" applyAlignment="1">
      <alignment horizontal="left" vertical="center"/>
      <protection/>
    </xf>
    <xf numFmtId="176" fontId="13" fillId="0" borderId="22" xfId="55" applyNumberFormat="1" applyFont="1" applyFill="1" applyBorder="1" applyAlignment="1" quotePrefix="1">
      <alignment vertical="center"/>
      <protection/>
    </xf>
    <xf numFmtId="176" fontId="14" fillId="35" borderId="23" xfId="55" applyNumberFormat="1" applyFont="1" applyFill="1" applyBorder="1" applyAlignment="1" quotePrefix="1">
      <alignment horizontal="center" vertical="center"/>
      <protection/>
    </xf>
    <xf numFmtId="176" fontId="13" fillId="0" borderId="12" xfId="55" applyNumberFormat="1" applyFont="1" applyFill="1" applyBorder="1" applyAlignment="1">
      <alignment horizontal="right" vertical="center"/>
      <protection/>
    </xf>
    <xf numFmtId="176" fontId="14" fillId="35" borderId="16" xfId="55" applyNumberFormat="1" applyFont="1" applyFill="1" applyBorder="1" applyAlignment="1" quotePrefix="1">
      <alignment horizontal="center" vertical="center"/>
      <protection/>
    </xf>
    <xf numFmtId="176" fontId="14" fillId="0" borderId="24" xfId="55" applyNumberFormat="1" applyFont="1" applyFill="1" applyBorder="1" applyAlignment="1" quotePrefix="1">
      <alignment vertical="center"/>
      <protection/>
    </xf>
    <xf numFmtId="176" fontId="0" fillId="35" borderId="17" xfId="55" applyNumberFormat="1" applyFont="1" applyFill="1" applyBorder="1" applyAlignment="1" quotePrefix="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alignment horizontal="center" vertical="center"/>
      <protection/>
    </xf>
    <xf numFmtId="176" fontId="0" fillId="35" borderId="11" xfId="55" applyNumberFormat="1" applyFont="1" applyFill="1" applyBorder="1" applyAlignment="1">
      <alignment horizontal="center" vertical="center"/>
      <protection/>
    </xf>
    <xf numFmtId="176" fontId="0" fillId="35" borderId="11" xfId="55" applyNumberFormat="1" applyFont="1" applyFill="1" applyBorder="1" applyAlignment="1" quotePrefix="1">
      <alignment horizontal="center" vertical="center"/>
      <protection/>
    </xf>
    <xf numFmtId="176" fontId="3" fillId="35" borderId="10" xfId="55" applyNumberFormat="1" applyFont="1" applyFill="1" applyBorder="1" applyAlignment="1" quotePrefix="1">
      <alignment horizontal="center" vertical="center"/>
      <protection/>
    </xf>
    <xf numFmtId="0" fontId="13" fillId="0" borderId="25" xfId="57" applyFont="1" applyFill="1" applyBorder="1" applyAlignment="1">
      <alignment horizontal="center" vertical="center" wrapText="1"/>
      <protection/>
    </xf>
    <xf numFmtId="0" fontId="13" fillId="0" borderId="17" xfId="57" applyFont="1" applyBorder="1" applyAlignment="1">
      <alignment horizontal="center" vertical="center" wrapText="1"/>
      <protection/>
    </xf>
    <xf numFmtId="0" fontId="13" fillId="0" borderId="10" xfId="57" applyFont="1" applyBorder="1" applyAlignment="1">
      <alignment horizontal="center" vertical="center" wrapText="1"/>
      <protection/>
    </xf>
    <xf numFmtId="0" fontId="13" fillId="0" borderId="11" xfId="57" applyFont="1" applyBorder="1" applyAlignment="1">
      <alignment horizontal="center" vertical="center" wrapText="1"/>
      <protection/>
    </xf>
    <xf numFmtId="0" fontId="13" fillId="0" borderId="26" xfId="57" applyFont="1" applyFill="1" applyBorder="1" applyAlignment="1">
      <alignment vertical="center" wrapText="1"/>
      <protection/>
    </xf>
    <xf numFmtId="0" fontId="13" fillId="0" borderId="12" xfId="57" applyFont="1" applyFill="1" applyBorder="1" applyAlignment="1">
      <alignment vertical="center" wrapText="1"/>
      <protection/>
    </xf>
    <xf numFmtId="0" fontId="13" fillId="0" borderId="16" xfId="57" applyFont="1" applyFill="1" applyBorder="1" applyAlignment="1">
      <alignment vertical="center" wrapText="1"/>
      <protection/>
    </xf>
    <xf numFmtId="0" fontId="13" fillId="0" borderId="14" xfId="57" applyFont="1" applyFill="1" applyBorder="1" applyAlignment="1">
      <alignment vertical="center" wrapText="1"/>
      <protection/>
    </xf>
    <xf numFmtId="176" fontId="13" fillId="0" borderId="17" xfId="55" applyNumberFormat="1" applyFont="1" applyFill="1" applyBorder="1" applyAlignment="1">
      <alignment horizontal="center" vertical="center"/>
      <protection/>
    </xf>
    <xf numFmtId="176" fontId="13" fillId="0" borderId="19" xfId="55" applyNumberFormat="1" applyFont="1" applyFill="1" applyBorder="1" applyAlignment="1">
      <alignment horizontal="center" vertical="center"/>
      <protection/>
    </xf>
    <xf numFmtId="0" fontId="13" fillId="35" borderId="15" xfId="55" applyNumberFormat="1" applyFont="1" applyFill="1" applyBorder="1" applyAlignment="1" quotePrefix="1">
      <alignment horizontal="center" vertical="center"/>
      <protection/>
    </xf>
    <xf numFmtId="176" fontId="13" fillId="0" borderId="15" xfId="55" applyNumberFormat="1" applyFont="1" applyFill="1" applyBorder="1" applyAlignment="1">
      <alignment horizontal="center" vertical="center"/>
      <protection/>
    </xf>
    <xf numFmtId="176" fontId="0" fillId="35" borderId="10" xfId="55" applyNumberFormat="1" applyFont="1" applyFill="1" applyBorder="1" applyAlignment="1">
      <alignment horizontal="center" vertical="center"/>
      <protection/>
    </xf>
    <xf numFmtId="49" fontId="0" fillId="35" borderId="10" xfId="55" applyNumberFormat="1" applyFont="1" applyFill="1" applyBorder="1" applyAlignment="1" quotePrefix="1">
      <alignment horizontal="center" vertical="center"/>
      <protection/>
    </xf>
    <xf numFmtId="49" fontId="0" fillId="35" borderId="11" xfId="55" applyNumberFormat="1" applyFont="1" applyFill="1" applyBorder="1" applyAlignment="1" quotePrefix="1">
      <alignment horizontal="center" vertical="center"/>
      <protection/>
    </xf>
    <xf numFmtId="0" fontId="6" fillId="35" borderId="0" xfId="55" applyFont="1" applyFill="1" applyAlignment="1">
      <alignment horizontal="right" vertical="center"/>
      <protection/>
    </xf>
    <xf numFmtId="0" fontId="13" fillId="35" borderId="12" xfId="55" applyNumberFormat="1" applyFont="1" applyFill="1" applyBorder="1" applyAlignment="1" quotePrefix="1">
      <alignment horizontal="center" vertical="center"/>
      <protection/>
    </xf>
    <xf numFmtId="0" fontId="15" fillId="0" borderId="0" xfId="54">
      <alignment/>
      <protection/>
    </xf>
    <xf numFmtId="0" fontId="0" fillId="35" borderId="0" xfId="57" applyFont="1" applyFill="1" applyAlignment="1">
      <alignment vertical="center" wrapText="1"/>
      <protection/>
    </xf>
    <xf numFmtId="0" fontId="16" fillId="0" borderId="0" xfId="54" applyFont="1" applyAlignment="1">
      <alignment vertical="center"/>
      <protection/>
    </xf>
    <xf numFmtId="0" fontId="15" fillId="0" borderId="0" xfId="54" applyAlignment="1">
      <alignment vertical="center"/>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6" fillId="35" borderId="0" xfId="56" applyFont="1" applyFill="1" applyAlignment="1">
      <alignment horizontal="right" vertical="center"/>
      <protection/>
    </xf>
    <xf numFmtId="0" fontId="15"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wrapText="1"/>
      <protection/>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17" xfId="0" applyFont="1" applyFill="1" applyBorder="1" applyAlignment="1">
      <alignment horizontal="left" vertical="center"/>
    </xf>
    <xf numFmtId="0" fontId="52" fillId="0" borderId="10" xfId="0" applyFont="1" applyFill="1" applyBorder="1" applyAlignment="1">
      <alignment vertical="center"/>
    </xf>
    <xf numFmtId="0" fontId="52" fillId="0" borderId="10" xfId="0" applyFont="1" applyBorder="1" applyAlignment="1">
      <alignment vertical="center"/>
    </xf>
    <xf numFmtId="0" fontId="52" fillId="0" borderId="10" xfId="0" applyFont="1" applyFill="1" applyBorder="1" applyAlignment="1">
      <alignment horizontal="left" vertical="center"/>
    </xf>
    <xf numFmtId="0" fontId="52" fillId="0" borderId="11" xfId="0" applyFont="1" applyBorder="1" applyAlignment="1">
      <alignment vertical="center"/>
    </xf>
    <xf numFmtId="0" fontId="52" fillId="0" borderId="17" xfId="0" applyFont="1" applyBorder="1" applyAlignment="1">
      <alignment vertical="center"/>
    </xf>
    <xf numFmtId="0" fontId="53" fillId="0" borderId="10" xfId="0" applyFont="1" applyBorder="1" applyAlignment="1">
      <alignment vertical="center"/>
    </xf>
    <xf numFmtId="0" fontId="52" fillId="0" borderId="12" xfId="0" applyFont="1" applyBorder="1" applyAlignment="1">
      <alignment vertical="center"/>
    </xf>
    <xf numFmtId="0" fontId="53" fillId="0" borderId="14" xfId="0" applyFont="1" applyBorder="1" applyAlignment="1">
      <alignment vertical="center"/>
    </xf>
    <xf numFmtId="176" fontId="0" fillId="0" borderId="10" xfId="55" applyNumberFormat="1" applyFont="1" applyFill="1" applyBorder="1" applyAlignment="1">
      <alignment horizontal="left" vertical="center"/>
      <protection/>
    </xf>
    <xf numFmtId="176" fontId="14" fillId="0" borderId="10" xfId="55" applyNumberFormat="1" applyFont="1" applyFill="1" applyBorder="1" applyAlignment="1">
      <alignment horizontal="right" vertical="center"/>
      <protection/>
    </xf>
    <xf numFmtId="176" fontId="14" fillId="0" borderId="12" xfId="55" applyNumberFormat="1" applyFont="1" applyFill="1" applyBorder="1" applyAlignment="1">
      <alignment horizontal="right" vertical="center"/>
      <protection/>
    </xf>
    <xf numFmtId="0" fontId="6" fillId="35" borderId="0" xfId="55" applyFont="1" applyFill="1" applyAlignment="1">
      <alignment horizontal="left" vertical="center"/>
      <protection/>
    </xf>
    <xf numFmtId="176" fontId="0" fillId="35" borderId="10" xfId="0" applyNumberFormat="1" applyFont="1" applyFill="1" applyBorder="1" applyAlignment="1" quotePrefix="1">
      <alignment horizontal="center" vertical="center"/>
    </xf>
    <xf numFmtId="176" fontId="0" fillId="35" borderId="10" xfId="0" applyNumberFormat="1" applyFont="1" applyFill="1" applyBorder="1" applyAlignment="1">
      <alignment horizontal="left" vertical="center"/>
    </xf>
    <xf numFmtId="176" fontId="17" fillId="35" borderId="10" xfId="0" applyNumberFormat="1" applyFont="1" applyFill="1" applyBorder="1" applyAlignment="1">
      <alignment horizontal="left" vertical="center"/>
    </xf>
    <xf numFmtId="176" fontId="17" fillId="0" borderId="10" xfId="0" applyNumberFormat="1" applyFont="1" applyFill="1" applyBorder="1" applyAlignment="1">
      <alignment horizontal="right" vertical="center"/>
    </xf>
    <xf numFmtId="176" fontId="17" fillId="0" borderId="11" xfId="0" applyNumberFormat="1" applyFont="1" applyFill="1" applyBorder="1" applyAlignment="1">
      <alignment horizontal="right" vertical="center"/>
    </xf>
    <xf numFmtId="0" fontId="17" fillId="0" borderId="0" xfId="0" applyFont="1" applyBorder="1" applyAlignment="1">
      <alignment horizontal="right" vertical="center"/>
    </xf>
    <xf numFmtId="0" fontId="17" fillId="0" borderId="0" xfId="0" applyFont="1" applyAlignment="1">
      <alignment horizontal="right" vertical="center"/>
    </xf>
    <xf numFmtId="176" fontId="18" fillId="0" borderId="10" xfId="0" applyNumberFormat="1" applyFont="1" applyFill="1" applyBorder="1" applyAlignment="1">
      <alignment horizontal="right" vertical="center"/>
    </xf>
    <xf numFmtId="176" fontId="18" fillId="0" borderId="11" xfId="0" applyNumberFormat="1" applyFont="1" applyFill="1" applyBorder="1" applyAlignment="1">
      <alignment horizontal="right" vertical="center"/>
    </xf>
    <xf numFmtId="176" fontId="0" fillId="35" borderId="12" xfId="0" applyNumberFormat="1" applyFont="1" applyFill="1" applyBorder="1" applyAlignment="1">
      <alignment horizontal="left" vertical="center"/>
    </xf>
    <xf numFmtId="176" fontId="0" fillId="0" borderId="10" xfId="55" applyNumberFormat="1" applyFont="1" applyFill="1" applyBorder="1" applyAlignment="1">
      <alignment horizontal="left" vertical="center"/>
      <protection/>
    </xf>
    <xf numFmtId="176" fontId="13" fillId="35" borderId="10" xfId="55" applyNumberFormat="1" applyFont="1" applyFill="1" applyBorder="1" applyAlignment="1" quotePrefix="1">
      <alignment horizontal="right" vertical="center"/>
      <protection/>
    </xf>
    <xf numFmtId="176" fontId="13" fillId="35" borderId="12" xfId="55" applyNumberFormat="1" applyFont="1" applyFill="1" applyBorder="1" applyAlignment="1" quotePrefix="1">
      <alignment horizontal="center" vertical="center"/>
      <protection/>
    </xf>
    <xf numFmtId="0" fontId="54" fillId="0" borderId="0" xfId="57" applyFont="1" applyAlignment="1">
      <alignment vertical="center" wrapText="1"/>
      <protection/>
    </xf>
    <xf numFmtId="0" fontId="54" fillId="0" borderId="10" xfId="57" applyFont="1" applyBorder="1" applyAlignment="1">
      <alignment vertical="center" wrapText="1"/>
      <protection/>
    </xf>
    <xf numFmtId="0" fontId="55" fillId="0" borderId="10" xfId="57" applyFont="1" applyBorder="1" applyAlignment="1">
      <alignment vertical="center" wrapText="1"/>
      <protection/>
    </xf>
    <xf numFmtId="0" fontId="55" fillId="0" borderId="0" xfId="57" applyFont="1" applyAlignment="1">
      <alignment vertical="center" wrapText="1"/>
      <protection/>
    </xf>
    <xf numFmtId="43" fontId="0" fillId="0" borderId="10" xfId="57" applyNumberFormat="1" applyFont="1" applyFill="1" applyBorder="1" applyAlignment="1">
      <alignment horizontal="center" vertical="center" wrapText="1"/>
      <protection/>
    </xf>
    <xf numFmtId="43" fontId="0" fillId="0" borderId="11" xfId="57" applyNumberFormat="1" applyFont="1" applyFill="1" applyBorder="1" applyAlignment="1">
      <alignment horizontal="center" vertical="center" wrapText="1"/>
      <protection/>
    </xf>
    <xf numFmtId="43" fontId="55" fillId="0" borderId="10" xfId="57" applyNumberFormat="1" applyFont="1" applyFill="1" applyBorder="1" applyAlignment="1">
      <alignment vertical="center" wrapText="1"/>
      <protection/>
    </xf>
    <xf numFmtId="43" fontId="55" fillId="0" borderId="11" xfId="57" applyNumberFormat="1" applyFont="1" applyFill="1" applyBorder="1" applyAlignment="1">
      <alignment vertical="center" wrapText="1"/>
      <protection/>
    </xf>
    <xf numFmtId="43" fontId="54" fillId="0" borderId="10" xfId="57" applyNumberFormat="1" applyFont="1" applyFill="1" applyBorder="1" applyAlignment="1">
      <alignment vertical="center" wrapText="1"/>
      <protection/>
    </xf>
    <xf numFmtId="43" fontId="54" fillId="0" borderId="11" xfId="57" applyNumberFormat="1" applyFont="1" applyFill="1" applyBorder="1" applyAlignment="1">
      <alignment vertical="center" wrapText="1"/>
      <protection/>
    </xf>
    <xf numFmtId="0" fontId="54" fillId="0" borderId="12" xfId="57" applyFont="1" applyBorder="1" applyAlignment="1">
      <alignment vertical="center" wrapText="1"/>
      <protection/>
    </xf>
    <xf numFmtId="43" fontId="55" fillId="0" borderId="12" xfId="57" applyNumberFormat="1" applyFont="1" applyFill="1" applyBorder="1" applyAlignment="1">
      <alignment vertical="center" wrapText="1"/>
      <protection/>
    </xf>
    <xf numFmtId="43" fontId="54" fillId="0" borderId="12" xfId="57" applyNumberFormat="1" applyFont="1" applyFill="1" applyBorder="1" applyAlignment="1">
      <alignment vertical="center" wrapText="1"/>
      <protection/>
    </xf>
    <xf numFmtId="43" fontId="54" fillId="0" borderId="14" xfId="57" applyNumberFormat="1" applyFont="1" applyFill="1" applyBorder="1" applyAlignment="1">
      <alignment vertical="center" wrapText="1"/>
      <protection/>
    </xf>
    <xf numFmtId="0" fontId="6" fillId="0" borderId="0" xfId="54" applyFont="1" applyAlignment="1">
      <alignment vertical="center"/>
      <protection/>
    </xf>
    <xf numFmtId="0" fontId="12" fillId="0" borderId="0" xfId="55" applyFont="1" applyFill="1" applyAlignment="1">
      <alignment horizontal="center" vertical="center"/>
      <protection/>
    </xf>
    <xf numFmtId="176" fontId="0" fillId="35" borderId="27" xfId="55" applyNumberFormat="1" applyFont="1" applyFill="1" applyBorder="1" applyAlignment="1" quotePrefix="1">
      <alignment horizontal="center" vertical="center"/>
      <protection/>
    </xf>
    <xf numFmtId="176" fontId="0" fillId="35" borderId="28" xfId="55" applyNumberFormat="1" applyFont="1" applyFill="1" applyBorder="1" applyAlignment="1" quotePrefix="1">
      <alignment horizontal="center" vertical="center"/>
      <protection/>
    </xf>
    <xf numFmtId="176" fontId="0" fillId="35" borderId="29" xfId="55" applyNumberFormat="1" applyFont="1" applyFill="1" applyBorder="1" applyAlignment="1" quotePrefix="1">
      <alignment horizontal="center" vertical="center"/>
      <protection/>
    </xf>
    <xf numFmtId="0" fontId="0" fillId="0" borderId="30" xfId="55" applyFont="1" applyBorder="1" applyAlignment="1">
      <alignment horizontal="left" vertical="center" wrapText="1"/>
      <protection/>
    </xf>
    <xf numFmtId="0" fontId="0" fillId="0" borderId="30" xfId="55" applyFont="1" applyBorder="1" applyAlignment="1">
      <alignment horizontal="left" vertical="center"/>
      <protection/>
    </xf>
    <xf numFmtId="0" fontId="17" fillId="35" borderId="17" xfId="0" applyNumberFormat="1" applyFont="1" applyFill="1" applyBorder="1" applyAlignment="1">
      <alignment horizontal="left" vertical="center"/>
    </xf>
    <xf numFmtId="0" fontId="17" fillId="35" borderId="10" xfId="0" applyNumberFormat="1" applyFont="1" applyFill="1" applyBorder="1" applyAlignment="1">
      <alignment horizontal="left" vertical="center"/>
    </xf>
    <xf numFmtId="0" fontId="0" fillId="35" borderId="17" xfId="0" applyNumberFormat="1" applyFill="1" applyBorder="1" applyAlignment="1">
      <alignment horizontal="left" vertical="center"/>
    </xf>
    <xf numFmtId="0" fontId="0" fillId="35" borderId="10" xfId="0" applyNumberFormat="1" applyFill="1" applyBorder="1" applyAlignment="1">
      <alignment horizontal="left" vertical="center"/>
    </xf>
    <xf numFmtId="0" fontId="0" fillId="35" borderId="26" xfId="0" applyNumberFormat="1" applyFill="1" applyBorder="1" applyAlignment="1">
      <alignment horizontal="left" vertical="center"/>
    </xf>
    <xf numFmtId="0" fontId="0" fillId="35" borderId="12" xfId="0" applyNumberFormat="1" applyFill="1" applyBorder="1" applyAlignment="1">
      <alignment horizontal="left" vertical="center"/>
    </xf>
    <xf numFmtId="0" fontId="12" fillId="0" borderId="0" xfId="0" applyFont="1" applyFill="1" applyAlignment="1">
      <alignment horizontal="center" vertical="center"/>
    </xf>
    <xf numFmtId="176" fontId="0" fillId="35" borderId="31" xfId="0" applyNumberFormat="1" applyFill="1" applyBorder="1" applyAlignment="1" quotePrefix="1">
      <alignment horizontal="center" vertical="center" wrapText="1"/>
    </xf>
    <xf numFmtId="176" fontId="0" fillId="35" borderId="32" xfId="0" applyNumberFormat="1" applyFill="1" applyBorder="1" applyAlignment="1" quotePrefix="1">
      <alignment horizontal="center" vertical="center" wrapText="1"/>
    </xf>
    <xf numFmtId="176" fontId="0" fillId="35" borderId="33"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35"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wrapText="1"/>
    </xf>
    <xf numFmtId="176" fontId="0" fillId="35" borderId="19" xfId="0" applyNumberFormat="1" applyFont="1" applyFill="1" applyBorder="1" applyAlignment="1">
      <alignment horizontal="center" vertical="center" wrapText="1"/>
    </xf>
    <xf numFmtId="176" fontId="0" fillId="35" borderId="36" xfId="0" applyNumberFormat="1" applyFill="1" applyBorder="1" applyAlignment="1" quotePrefix="1">
      <alignment horizontal="center" vertical="center" wrapText="1"/>
    </xf>
    <xf numFmtId="176" fontId="0" fillId="35" borderId="37"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0" fontId="3" fillId="35" borderId="13" xfId="0" applyFont="1" applyFill="1" applyBorder="1" applyAlignment="1">
      <alignment horizontal="left" vertical="center"/>
    </xf>
    <xf numFmtId="0" fontId="0" fillId="0" borderId="30" xfId="0" applyBorder="1" applyAlignment="1">
      <alignment horizontal="left" vertical="center" wrapText="1"/>
    </xf>
    <xf numFmtId="0" fontId="0" fillId="0" borderId="30" xfId="0" applyFont="1" applyBorder="1" applyAlignment="1">
      <alignment horizontal="left" vertical="center"/>
    </xf>
    <xf numFmtId="176" fontId="0" fillId="35" borderId="39" xfId="0" applyNumberFormat="1" applyFill="1" applyBorder="1" applyAlignment="1" quotePrefix="1">
      <alignment horizontal="center" vertical="center" wrapText="1"/>
    </xf>
    <xf numFmtId="176" fontId="0" fillId="35" borderId="40" xfId="0" applyNumberFormat="1" applyFill="1" applyBorder="1" applyAlignment="1" quotePrefix="1">
      <alignment horizontal="center" vertical="center" wrapText="1"/>
    </xf>
    <xf numFmtId="176" fontId="0" fillId="0" borderId="34" xfId="0" applyNumberFormat="1" applyFill="1" applyBorder="1" applyAlignment="1" quotePrefix="1">
      <alignment horizontal="center" vertical="center" wrapText="1"/>
    </xf>
    <xf numFmtId="176" fontId="0" fillId="0" borderId="35"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xf>
    <xf numFmtId="176" fontId="0" fillId="35" borderId="42" xfId="0" applyNumberFormat="1" applyFill="1" applyBorder="1" applyAlignment="1" quotePrefix="1">
      <alignment horizontal="center" vertical="center"/>
    </xf>
    <xf numFmtId="176" fontId="0" fillId="35" borderId="43" xfId="0" applyNumberFormat="1" applyFill="1" applyBorder="1" applyAlignment="1" quotePrefix="1">
      <alignment horizontal="center" vertical="center"/>
    </xf>
    <xf numFmtId="176" fontId="0" fillId="35" borderId="37" xfId="0" applyNumberFormat="1" applyFill="1" applyBorder="1" applyAlignment="1" quotePrefix="1">
      <alignment horizontal="center" vertical="center"/>
    </xf>
    <xf numFmtId="176" fontId="0" fillId="35" borderId="38" xfId="0" applyNumberFormat="1" applyFill="1" applyBorder="1" applyAlignment="1" quotePrefix="1">
      <alignment horizontal="center" vertical="center"/>
    </xf>
    <xf numFmtId="176" fontId="0" fillId="35" borderId="44" xfId="0" applyNumberFormat="1" applyFill="1" applyBorder="1" applyAlignment="1" quotePrefix="1">
      <alignment horizontal="center" vertical="center"/>
    </xf>
    <xf numFmtId="0" fontId="17" fillId="35" borderId="41" xfId="0" applyNumberFormat="1" applyFont="1" applyFill="1" applyBorder="1" applyAlignment="1">
      <alignment horizontal="left" vertical="center"/>
    </xf>
    <xf numFmtId="0" fontId="17" fillId="35" borderId="42" xfId="0" applyNumberFormat="1" applyFont="1" applyFill="1" applyBorder="1" applyAlignment="1">
      <alignment horizontal="left" vertical="center"/>
    </xf>
    <xf numFmtId="0" fontId="0" fillId="35" borderId="41" xfId="0" applyNumberFormat="1" applyFill="1" applyBorder="1" applyAlignment="1">
      <alignment horizontal="left" vertical="center"/>
    </xf>
    <xf numFmtId="0" fontId="0" fillId="35" borderId="42" xfId="0" applyNumberFormat="1" applyFill="1" applyBorder="1" applyAlignment="1">
      <alignment horizontal="left" vertical="center"/>
    </xf>
    <xf numFmtId="176" fontId="0" fillId="35" borderId="34" xfId="0" applyNumberFormat="1" applyFont="1" applyFill="1" applyBorder="1" applyAlignment="1" quotePrefix="1">
      <alignment horizontal="center" vertical="center" wrapText="1"/>
    </xf>
    <xf numFmtId="176" fontId="0" fillId="35" borderId="35" xfId="0" applyNumberFormat="1" applyFont="1" applyFill="1" applyBorder="1" applyAlignment="1" quotePrefix="1">
      <alignment horizontal="center" vertical="center" wrapText="1"/>
    </xf>
    <xf numFmtId="176" fontId="0" fillId="35" borderId="25" xfId="0" applyNumberFormat="1" applyFont="1" applyFill="1" applyBorder="1" applyAlignment="1" quotePrefix="1">
      <alignment horizontal="center" vertical="center" wrapText="1"/>
    </xf>
    <xf numFmtId="0" fontId="0" fillId="35" borderId="23" xfId="0" applyNumberFormat="1" applyFill="1" applyBorder="1" applyAlignment="1">
      <alignment horizontal="left" vertical="center"/>
    </xf>
    <xf numFmtId="0" fontId="0" fillId="35" borderId="45" xfId="0" applyNumberFormat="1" applyFill="1" applyBorder="1" applyAlignment="1">
      <alignment horizontal="left" vertical="center"/>
    </xf>
    <xf numFmtId="49" fontId="0" fillId="35" borderId="41" xfId="0" applyNumberFormat="1" applyFill="1" applyBorder="1" applyAlignment="1" quotePrefix="1">
      <alignment horizontal="center" vertical="center"/>
    </xf>
    <xf numFmtId="49" fontId="0" fillId="35" borderId="42" xfId="0" applyNumberFormat="1" applyFill="1" applyBorder="1" applyAlignment="1" quotePrefix="1">
      <alignment horizontal="center" vertical="center"/>
    </xf>
    <xf numFmtId="49" fontId="0" fillId="35" borderId="43" xfId="0" applyNumberFormat="1" applyFill="1" applyBorder="1" applyAlignment="1" quotePrefix="1">
      <alignment horizontal="center" vertical="center"/>
    </xf>
    <xf numFmtId="176" fontId="0" fillId="35" borderId="34" xfId="0" applyNumberFormat="1" applyFont="1" applyFill="1" applyBorder="1" applyAlignment="1">
      <alignment horizontal="center" vertical="center" wrapText="1"/>
    </xf>
    <xf numFmtId="176" fontId="0" fillId="35" borderId="31" xfId="0" applyNumberFormat="1" applyFont="1" applyFill="1" applyBorder="1" applyAlignment="1" quotePrefix="1">
      <alignment horizontal="center" vertical="center" wrapText="1"/>
    </xf>
    <xf numFmtId="176" fontId="0" fillId="35" borderId="32" xfId="0" applyNumberFormat="1" applyFont="1" applyFill="1" applyBorder="1" applyAlignment="1" quotePrefix="1">
      <alignment horizontal="center" vertical="center" wrapText="1"/>
    </xf>
    <xf numFmtId="176" fontId="0" fillId="35" borderId="33" xfId="0" applyNumberFormat="1" applyFont="1" applyFill="1" applyBorder="1" applyAlignment="1" quotePrefix="1">
      <alignment horizontal="center" vertical="center" wrapText="1"/>
    </xf>
    <xf numFmtId="176" fontId="0" fillId="35" borderId="46" xfId="55" applyNumberFormat="1" applyFont="1" applyFill="1" applyBorder="1" applyAlignment="1" quotePrefix="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54" fillId="0" borderId="17" xfId="57" applyFont="1" applyBorder="1" applyAlignment="1">
      <alignment horizontal="left" vertical="center" wrapText="1"/>
      <protection/>
    </xf>
    <xf numFmtId="0" fontId="54" fillId="0" borderId="10" xfId="57" applyFont="1" applyBorder="1" applyAlignment="1">
      <alignment horizontal="left" vertical="center" wrapText="1"/>
      <protection/>
    </xf>
    <xf numFmtId="0" fontId="55" fillId="0" borderId="17" xfId="57" applyFont="1" applyBorder="1" applyAlignment="1">
      <alignment horizontal="left" vertical="center" wrapText="1"/>
      <protection/>
    </xf>
    <xf numFmtId="0" fontId="55" fillId="0" borderId="10" xfId="57" applyFont="1" applyBorder="1" applyAlignment="1">
      <alignment horizontal="left"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11" fillId="35" borderId="0" xfId="57" applyFont="1" applyFill="1" applyAlignment="1">
      <alignment horizontal="center" vertical="center" wrapText="1"/>
      <protection/>
    </xf>
    <xf numFmtId="0" fontId="0" fillId="0" borderId="27"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54" fillId="0" borderId="26" xfId="57" applyFont="1" applyBorder="1" applyAlignment="1">
      <alignment horizontal="left" vertical="center" wrapText="1"/>
      <protection/>
    </xf>
    <xf numFmtId="0" fontId="54" fillId="0" borderId="12" xfId="57" applyFont="1" applyBorder="1" applyAlignment="1">
      <alignment horizontal="left" vertical="center" wrapText="1"/>
      <protection/>
    </xf>
    <xf numFmtId="0" fontId="3" fillId="35" borderId="13" xfId="57" applyFont="1" applyFill="1" applyBorder="1" applyAlignment="1">
      <alignment horizontal="left" vertical="center" wrapText="1"/>
      <protection/>
    </xf>
    <xf numFmtId="0" fontId="3" fillId="35" borderId="13" xfId="57" applyFont="1" applyFill="1" applyBorder="1" applyAlignment="1">
      <alignment horizontal="left" vertical="center" wrapText="1"/>
      <protection/>
    </xf>
    <xf numFmtId="0" fontId="0" fillId="0" borderId="46"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32" xfId="57" applyFont="1" applyFill="1" applyBorder="1" applyAlignment="1">
      <alignment horizontal="center" vertical="center" wrapText="1"/>
      <protection/>
    </xf>
    <xf numFmtId="0" fontId="0" fillId="0" borderId="33" xfId="57" applyFont="1" applyFill="1" applyBorder="1" applyAlignment="1">
      <alignment horizontal="center" vertical="center" wrapText="1"/>
      <protection/>
    </xf>
    <xf numFmtId="0" fontId="52" fillId="0" borderId="26" xfId="0" applyFont="1" applyBorder="1" applyAlignment="1">
      <alignment horizontal="center" vertical="center"/>
    </xf>
    <xf numFmtId="0" fontId="52" fillId="0" borderId="12" xfId="0" applyFont="1" applyBorder="1" applyAlignment="1">
      <alignment horizontal="center" vertical="center"/>
    </xf>
    <xf numFmtId="0" fontId="52" fillId="0" borderId="17" xfId="0" applyFont="1" applyBorder="1" applyAlignment="1">
      <alignment horizontal="center" vertical="center"/>
    </xf>
    <xf numFmtId="0" fontId="52" fillId="0" borderId="10" xfId="0" applyFont="1" applyBorder="1" applyAlignment="1">
      <alignment horizontal="center" vertical="center"/>
    </xf>
    <xf numFmtId="0" fontId="56" fillId="0" borderId="0" xfId="54" applyFont="1" applyAlignment="1">
      <alignment horizontal="left" vertical="center"/>
      <protection/>
    </xf>
    <xf numFmtId="0" fontId="12" fillId="0" borderId="0" xfId="54" applyFont="1" applyAlignment="1">
      <alignment horizontal="center" vertical="center"/>
      <protection/>
    </xf>
    <xf numFmtId="0" fontId="13" fillId="0" borderId="48" xfId="57" applyFont="1" applyFill="1" applyBorder="1" applyAlignment="1">
      <alignment horizontal="center" vertical="center" wrapText="1"/>
      <protection/>
    </xf>
    <xf numFmtId="0" fontId="13" fillId="0" borderId="44" xfId="57" applyFont="1" applyFill="1" applyBorder="1" applyAlignment="1">
      <alignment horizontal="center" vertical="center" wrapText="1"/>
      <protection/>
    </xf>
    <xf numFmtId="0" fontId="13" fillId="0" borderId="20" xfId="57" applyFont="1" applyFill="1" applyBorder="1" applyAlignment="1">
      <alignment horizontal="center" vertical="center" wrapText="1"/>
      <protection/>
    </xf>
    <xf numFmtId="0" fontId="13" fillId="0" borderId="25" xfId="57" applyFont="1" applyFill="1" applyBorder="1" applyAlignment="1">
      <alignment horizontal="center" vertical="center" wrapText="1"/>
      <protection/>
    </xf>
    <xf numFmtId="0" fontId="13" fillId="0" borderId="15" xfId="57" applyFont="1" applyFill="1" applyBorder="1" applyAlignment="1">
      <alignment horizontal="center" vertical="center" wrapText="1"/>
      <protection/>
    </xf>
    <xf numFmtId="0" fontId="13" fillId="0" borderId="42" xfId="57" applyFont="1" applyFill="1" applyBorder="1" applyAlignment="1">
      <alignment horizontal="center" vertical="center" wrapText="1"/>
      <protection/>
    </xf>
    <xf numFmtId="0" fontId="13" fillId="0" borderId="43" xfId="57" applyFont="1" applyFill="1" applyBorder="1" applyAlignment="1">
      <alignment horizontal="center" vertical="center" wrapText="1"/>
      <protection/>
    </xf>
    <xf numFmtId="0" fontId="13" fillId="0" borderId="49" xfId="57" applyFont="1" applyFill="1" applyBorder="1" applyAlignment="1">
      <alignment horizontal="center" vertical="center" wrapText="1"/>
      <protection/>
    </xf>
    <xf numFmtId="0" fontId="13" fillId="0" borderId="33" xfId="57" applyFont="1" applyFill="1" applyBorder="1" applyAlignment="1">
      <alignment horizontal="center" vertical="center" wrapText="1"/>
      <protection/>
    </xf>
    <xf numFmtId="0" fontId="0" fillId="0" borderId="30" xfId="57" applyFont="1" applyBorder="1" applyAlignment="1">
      <alignment horizontal="left" vertical="center" wrapText="1"/>
      <protection/>
    </xf>
    <xf numFmtId="0" fontId="0" fillId="0" borderId="30" xfId="57" applyFont="1" applyBorder="1" applyAlignment="1">
      <alignment horizontal="left" vertical="center"/>
      <protection/>
    </xf>
    <xf numFmtId="0" fontId="11" fillId="35" borderId="0" xfId="57" applyFont="1" applyFill="1" applyAlignment="1">
      <alignment horizontal="center" vertical="center" wrapText="1"/>
      <protection/>
    </xf>
    <xf numFmtId="0" fontId="13" fillId="0" borderId="39" xfId="57" applyFont="1" applyFill="1" applyBorder="1" applyAlignment="1">
      <alignment horizontal="center" vertical="center" wrapText="1"/>
      <protection/>
    </xf>
    <xf numFmtId="0" fontId="13" fillId="0" borderId="40" xfId="57" applyFont="1" applyFill="1" applyBorder="1" applyAlignment="1">
      <alignment horizontal="center" vertical="center" wrapText="1"/>
      <protection/>
    </xf>
    <xf numFmtId="0" fontId="13" fillId="0" borderId="50" xfId="57" applyFont="1" applyFill="1" applyBorder="1" applyAlignment="1">
      <alignment horizontal="center" vertical="center" wrapText="1"/>
      <protection/>
    </xf>
    <xf numFmtId="0" fontId="13" fillId="0" borderId="46" xfId="57" applyFont="1" applyFill="1" applyBorder="1" applyAlignment="1">
      <alignment horizontal="center" vertical="center" wrapText="1"/>
      <protection/>
    </xf>
    <xf numFmtId="0" fontId="13" fillId="0" borderId="47" xfId="57" applyFont="1" applyFill="1" applyBorder="1" applyAlignment="1">
      <alignment horizontal="center" vertical="center" wrapText="1"/>
      <protection/>
    </xf>
    <xf numFmtId="0" fontId="13" fillId="0" borderId="51" xfId="57" applyFont="1" applyFill="1" applyBorder="1" applyAlignment="1">
      <alignment horizontal="center" vertical="center" wrapText="1"/>
      <protection/>
    </xf>
    <xf numFmtId="0" fontId="13" fillId="0" borderId="52" xfId="57" applyFont="1" applyFill="1" applyBorder="1" applyAlignment="1">
      <alignment horizontal="center" vertical="center" wrapText="1"/>
      <protection/>
    </xf>
    <xf numFmtId="0" fontId="13" fillId="0" borderId="10"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55" xfId="57" applyFont="1" applyFill="1" applyBorder="1" applyAlignment="1">
      <alignment horizontal="center" vertical="center" wrapText="1"/>
      <protection/>
    </xf>
    <xf numFmtId="0" fontId="0" fillId="0" borderId="31" xfId="57" applyFont="1" applyFill="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34"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55" xfId="57" applyFont="1" applyFill="1" applyBorder="1" applyAlignment="1">
      <alignment horizontal="center" vertical="center" wrapText="1"/>
      <protection/>
    </xf>
    <xf numFmtId="0" fontId="0" fillId="0" borderId="41" xfId="57" applyFont="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43" xfId="57" applyFont="1" applyBorder="1" applyAlignment="1">
      <alignment horizontal="center" vertical="center" wrapText="1"/>
      <protection/>
    </xf>
    <xf numFmtId="0" fontId="0" fillId="0" borderId="37" xfId="57" applyFont="1" applyBorder="1" applyAlignment="1">
      <alignment horizontal="center" vertical="center" wrapText="1"/>
      <protection/>
    </xf>
    <xf numFmtId="0" fontId="0" fillId="0" borderId="38" xfId="57" applyFont="1" applyBorder="1" applyAlignment="1">
      <alignment horizontal="center" vertical="center" wrapText="1"/>
      <protection/>
    </xf>
    <xf numFmtId="0" fontId="0" fillId="0" borderId="44" xfId="57" applyFont="1" applyBorder="1" applyAlignment="1">
      <alignment horizontal="center" vertical="center" wrapText="1"/>
      <protection/>
    </xf>
    <xf numFmtId="0" fontId="6" fillId="35" borderId="13" xfId="55" applyFont="1" applyFill="1" applyBorder="1" applyAlignment="1">
      <alignment horizontal="left" vertical="center"/>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A18" sqref="A18"/>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1"/>
    </row>
    <row r="2" spans="1:8" s="2" customFormat="1" ht="18" customHeight="1">
      <c r="A2" s="161" t="s">
        <v>84</v>
      </c>
      <c r="B2" s="161"/>
      <c r="C2" s="161"/>
      <c r="D2" s="161"/>
      <c r="E2" s="161"/>
      <c r="F2" s="161"/>
      <c r="G2" s="1"/>
      <c r="H2" s="1"/>
    </row>
    <row r="3" spans="1:6" ht="9.75" customHeight="1">
      <c r="A3" s="3"/>
      <c r="B3" s="3"/>
      <c r="C3" s="3"/>
      <c r="D3" s="3"/>
      <c r="E3" s="3"/>
      <c r="F3" s="49" t="s">
        <v>54</v>
      </c>
    </row>
    <row r="4" spans="1:6" ht="15" customHeight="1" thickBot="1">
      <c r="A4" s="6" t="s">
        <v>226</v>
      </c>
      <c r="B4" s="3"/>
      <c r="C4" s="3"/>
      <c r="D4" s="3"/>
      <c r="E4" s="3"/>
      <c r="F4" s="49" t="s">
        <v>53</v>
      </c>
    </row>
    <row r="5" spans="1:8" s="8" customFormat="1" ht="21.75" customHeight="1">
      <c r="A5" s="162" t="s">
        <v>0</v>
      </c>
      <c r="B5" s="163"/>
      <c r="C5" s="163"/>
      <c r="D5" s="163" t="s">
        <v>1</v>
      </c>
      <c r="E5" s="163"/>
      <c r="F5" s="164"/>
      <c r="G5" s="7"/>
      <c r="H5" s="7"/>
    </row>
    <row r="6" spans="1:8" s="8" customFormat="1" ht="21.75" customHeight="1">
      <c r="A6" s="83" t="s">
        <v>2</v>
      </c>
      <c r="B6" s="88" t="s">
        <v>3</v>
      </c>
      <c r="C6" s="85" t="s">
        <v>4</v>
      </c>
      <c r="D6" s="84" t="s">
        <v>2</v>
      </c>
      <c r="E6" s="88" t="s">
        <v>3</v>
      </c>
      <c r="F6" s="86" t="s">
        <v>4</v>
      </c>
      <c r="G6" s="7"/>
      <c r="H6" s="7"/>
    </row>
    <row r="7" spans="1:8" s="8" customFormat="1" ht="21.75" customHeight="1">
      <c r="A7" s="83" t="s">
        <v>5</v>
      </c>
      <c r="B7" s="85"/>
      <c r="C7" s="84" t="s">
        <v>6</v>
      </c>
      <c r="D7" s="84" t="s">
        <v>5</v>
      </c>
      <c r="E7" s="85"/>
      <c r="F7" s="87" t="s">
        <v>7</v>
      </c>
      <c r="G7" s="7"/>
      <c r="H7" s="7"/>
    </row>
    <row r="8" spans="1:8" s="8" customFormat="1" ht="21.75" customHeight="1">
      <c r="A8" s="59" t="s">
        <v>67</v>
      </c>
      <c r="B8" s="58" t="s">
        <v>6</v>
      </c>
      <c r="C8" s="60">
        <v>597.42</v>
      </c>
      <c r="D8" s="61" t="s">
        <v>86</v>
      </c>
      <c r="E8" s="58" t="s">
        <v>111</v>
      </c>
      <c r="F8" s="63">
        <v>1337.89</v>
      </c>
      <c r="G8" s="7"/>
      <c r="H8" s="7"/>
    </row>
    <row r="9" spans="1:8" s="8" customFormat="1" ht="21.75" customHeight="1">
      <c r="A9" s="64" t="s">
        <v>68</v>
      </c>
      <c r="B9" s="58" t="s">
        <v>7</v>
      </c>
      <c r="C9" s="60"/>
      <c r="D9" s="61" t="s">
        <v>87</v>
      </c>
      <c r="E9" s="58" t="s">
        <v>112</v>
      </c>
      <c r="F9" s="63"/>
      <c r="G9" s="7"/>
      <c r="H9" s="7"/>
    </row>
    <row r="10" spans="1:8" s="8" customFormat="1" ht="21.75" customHeight="1">
      <c r="A10" s="64" t="s">
        <v>69</v>
      </c>
      <c r="B10" s="58" t="s">
        <v>8</v>
      </c>
      <c r="C10" s="60">
        <v>1399.84</v>
      </c>
      <c r="D10" s="61" t="s">
        <v>88</v>
      </c>
      <c r="E10" s="58" t="s">
        <v>20</v>
      </c>
      <c r="F10" s="63"/>
      <c r="G10" s="7"/>
      <c r="H10" s="7"/>
    </row>
    <row r="11" spans="1:8" s="8" customFormat="1" ht="21.75" customHeight="1">
      <c r="A11" s="64" t="s">
        <v>70</v>
      </c>
      <c r="B11" s="58" t="s">
        <v>9</v>
      </c>
      <c r="C11" s="60"/>
      <c r="D11" s="61" t="s">
        <v>89</v>
      </c>
      <c r="E11" s="58" t="s">
        <v>21</v>
      </c>
      <c r="F11" s="63"/>
      <c r="G11" s="7"/>
      <c r="H11" s="7"/>
    </row>
    <row r="12" spans="1:8" s="8" customFormat="1" ht="21.75" customHeight="1">
      <c r="A12" s="64" t="s">
        <v>82</v>
      </c>
      <c r="B12" s="58" t="s">
        <v>10</v>
      </c>
      <c r="C12" s="60"/>
      <c r="D12" s="61" t="s">
        <v>90</v>
      </c>
      <c r="E12" s="58" t="s">
        <v>22</v>
      </c>
      <c r="F12" s="63">
        <v>799.82</v>
      </c>
      <c r="G12" s="7"/>
      <c r="H12" s="7"/>
    </row>
    <row r="13" spans="1:8" s="8" customFormat="1" ht="21.75" customHeight="1">
      <c r="A13" s="64" t="s">
        <v>71</v>
      </c>
      <c r="B13" s="58" t="s">
        <v>11</v>
      </c>
      <c r="C13" s="60"/>
      <c r="D13" s="61" t="s">
        <v>91</v>
      </c>
      <c r="E13" s="58" t="s">
        <v>23</v>
      </c>
      <c r="F13" s="63"/>
      <c r="G13" s="7"/>
      <c r="H13" s="7"/>
    </row>
    <row r="14" spans="1:8" s="8" customFormat="1" ht="21.75" customHeight="1">
      <c r="A14" s="65"/>
      <c r="B14" s="58" t="s">
        <v>12</v>
      </c>
      <c r="C14" s="60"/>
      <c r="D14" s="129" t="s">
        <v>227</v>
      </c>
      <c r="E14" s="58" t="s">
        <v>24</v>
      </c>
      <c r="F14" s="63">
        <v>2</v>
      </c>
      <c r="G14" s="7"/>
      <c r="H14" s="7"/>
    </row>
    <row r="15" spans="1:8" s="8" customFormat="1" ht="21.75" customHeight="1">
      <c r="A15" s="66"/>
      <c r="B15" s="58" t="s">
        <v>13</v>
      </c>
      <c r="C15" s="67"/>
      <c r="D15" s="68"/>
      <c r="E15" s="58" t="s">
        <v>25</v>
      </c>
      <c r="F15" s="69"/>
      <c r="G15" s="7"/>
      <c r="H15" s="7"/>
    </row>
    <row r="16" spans="1:8" s="8" customFormat="1" ht="21.75" customHeight="1">
      <c r="A16" s="70" t="s">
        <v>28</v>
      </c>
      <c r="B16" s="58" t="s">
        <v>14</v>
      </c>
      <c r="C16" s="130">
        <f>SUM(C8:C15)</f>
        <v>1997.2599999999998</v>
      </c>
      <c r="D16" s="71" t="s">
        <v>30</v>
      </c>
      <c r="E16" s="58" t="s">
        <v>26</v>
      </c>
      <c r="F16" s="72">
        <f>SUM(F8:F15)</f>
        <v>2139.71</v>
      </c>
      <c r="G16" s="7"/>
      <c r="H16" s="7"/>
    </row>
    <row r="17" spans="1:8" s="8" customFormat="1" ht="21.75" customHeight="1">
      <c r="A17" s="66" t="s">
        <v>72</v>
      </c>
      <c r="B17" s="58" t="s">
        <v>15</v>
      </c>
      <c r="C17" s="60"/>
      <c r="D17" s="73" t="s">
        <v>73</v>
      </c>
      <c r="E17" s="58" t="s">
        <v>27</v>
      </c>
      <c r="F17" s="74">
        <v>66.94</v>
      </c>
      <c r="G17" s="7"/>
      <c r="H17" s="7"/>
    </row>
    <row r="18" spans="1:8" s="8" customFormat="1" ht="21.75" customHeight="1">
      <c r="A18" s="66" t="s">
        <v>85</v>
      </c>
      <c r="B18" s="58" t="s">
        <v>16</v>
      </c>
      <c r="C18" s="60">
        <v>353.58</v>
      </c>
      <c r="D18" s="73" t="s">
        <v>74</v>
      </c>
      <c r="E18" s="58" t="s">
        <v>29</v>
      </c>
      <c r="F18" s="74">
        <v>144.19</v>
      </c>
      <c r="G18" s="7"/>
      <c r="H18" s="7"/>
    </row>
    <row r="19" spans="1:8" s="8" customFormat="1" ht="21.75" customHeight="1">
      <c r="A19" s="75"/>
      <c r="B19" s="58" t="s">
        <v>17</v>
      </c>
      <c r="C19" s="76"/>
      <c r="D19" s="77"/>
      <c r="E19" s="58" t="s">
        <v>31</v>
      </c>
      <c r="F19" s="78"/>
      <c r="G19" s="7"/>
      <c r="H19" s="7"/>
    </row>
    <row r="20" spans="1:6" ht="21.75" customHeight="1" thickBot="1">
      <c r="A20" s="79" t="s">
        <v>174</v>
      </c>
      <c r="B20" s="58" t="s">
        <v>18</v>
      </c>
      <c r="C20" s="131">
        <f>C16+C17+C18</f>
        <v>2350.8399999999997</v>
      </c>
      <c r="D20" s="81" t="s">
        <v>174</v>
      </c>
      <c r="E20" s="58" t="s">
        <v>32</v>
      </c>
      <c r="F20" s="82">
        <f>F16+F17+F18</f>
        <v>2350.84</v>
      </c>
    </row>
    <row r="21" spans="1:6" ht="29.25" customHeight="1">
      <c r="A21" s="165" t="s">
        <v>172</v>
      </c>
      <c r="B21" s="166"/>
      <c r="C21" s="166"/>
      <c r="D21" s="166"/>
      <c r="E21" s="166"/>
      <c r="F21" s="16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600" verticalDpi="600" orientation="landscape" paperSize="9" scale="94"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6"/>
  <sheetViews>
    <sheetView zoomScaleSheetLayoutView="160" zoomScalePageLayoutView="0" workbookViewId="0" topLeftCell="A1">
      <selection activeCell="K13" sqref="K13"/>
    </sheetView>
  </sheetViews>
  <sheetFormatPr defaultColWidth="9.00390625" defaultRowHeight="14.25"/>
  <cols>
    <col min="1" max="2" width="4.625" style="11" customWidth="1"/>
    <col min="3" max="3" width="25.75390625" style="11" customWidth="1"/>
    <col min="4" max="10" width="13.625" style="11" customWidth="1"/>
    <col min="11" max="16384" width="9.00390625" style="11" customWidth="1"/>
  </cols>
  <sheetData>
    <row r="1" spans="1:10" s="9" customFormat="1" ht="21.75">
      <c r="A1" s="173" t="s">
        <v>92</v>
      </c>
      <c r="B1" s="173"/>
      <c r="C1" s="173"/>
      <c r="D1" s="173"/>
      <c r="E1" s="173"/>
      <c r="F1" s="173"/>
      <c r="G1" s="173"/>
      <c r="H1" s="173"/>
      <c r="I1" s="173"/>
      <c r="J1" s="173"/>
    </row>
    <row r="2" spans="1:10" ht="14.25">
      <c r="A2" s="10"/>
      <c r="B2" s="10"/>
      <c r="C2" s="10"/>
      <c r="D2" s="10"/>
      <c r="E2" s="10"/>
      <c r="F2" s="10"/>
      <c r="G2" s="10"/>
      <c r="H2" s="10"/>
      <c r="I2" s="10"/>
      <c r="J2" s="49" t="s">
        <v>55</v>
      </c>
    </row>
    <row r="3" spans="1:10" ht="15" thickBot="1">
      <c r="A3" s="132" t="s">
        <v>58</v>
      </c>
      <c r="B3" s="185" t="s">
        <v>229</v>
      </c>
      <c r="C3" s="185"/>
      <c r="D3" s="10"/>
      <c r="E3" s="10"/>
      <c r="F3" s="12"/>
      <c r="G3" s="10"/>
      <c r="H3" s="10"/>
      <c r="I3" s="10"/>
      <c r="J3" s="49" t="s">
        <v>52</v>
      </c>
    </row>
    <row r="4" spans="1:11" s="14" customFormat="1" ht="22.5" customHeight="1">
      <c r="A4" s="188" t="s">
        <v>34</v>
      </c>
      <c r="B4" s="189"/>
      <c r="C4" s="189"/>
      <c r="D4" s="177" t="s">
        <v>28</v>
      </c>
      <c r="E4" s="190" t="s">
        <v>60</v>
      </c>
      <c r="F4" s="177" t="s">
        <v>35</v>
      </c>
      <c r="G4" s="177" t="s">
        <v>36</v>
      </c>
      <c r="H4" s="177" t="s">
        <v>37</v>
      </c>
      <c r="I4" s="177" t="s">
        <v>83</v>
      </c>
      <c r="J4" s="174" t="s">
        <v>38</v>
      </c>
      <c r="K4" s="13"/>
    </row>
    <row r="5" spans="1:11" s="14" customFormat="1" ht="22.5" customHeight="1">
      <c r="A5" s="180" t="s">
        <v>105</v>
      </c>
      <c r="B5" s="181"/>
      <c r="C5" s="184" t="s">
        <v>39</v>
      </c>
      <c r="D5" s="178"/>
      <c r="E5" s="191"/>
      <c r="F5" s="178"/>
      <c r="G5" s="178"/>
      <c r="H5" s="178"/>
      <c r="I5" s="178"/>
      <c r="J5" s="175"/>
      <c r="K5" s="13"/>
    </row>
    <row r="6" spans="1:11" s="14" customFormat="1" ht="22.5" customHeight="1">
      <c r="A6" s="182"/>
      <c r="B6" s="183"/>
      <c r="C6" s="179"/>
      <c r="D6" s="179"/>
      <c r="E6" s="192"/>
      <c r="F6" s="179"/>
      <c r="G6" s="179"/>
      <c r="H6" s="179"/>
      <c r="I6" s="179"/>
      <c r="J6" s="176"/>
      <c r="K6" s="13"/>
    </row>
    <row r="7" spans="1:11" ht="22.5" customHeight="1">
      <c r="A7" s="193" t="s">
        <v>40</v>
      </c>
      <c r="B7" s="194"/>
      <c r="C7" s="195"/>
      <c r="D7" s="15" t="s">
        <v>6</v>
      </c>
      <c r="E7" s="133" t="s">
        <v>230</v>
      </c>
      <c r="F7" s="15" t="s">
        <v>8</v>
      </c>
      <c r="G7" s="15" t="s">
        <v>9</v>
      </c>
      <c r="H7" s="15" t="s">
        <v>10</v>
      </c>
      <c r="I7" s="15" t="s">
        <v>11</v>
      </c>
      <c r="J7" s="52" t="s">
        <v>59</v>
      </c>
      <c r="K7" s="16"/>
    </row>
    <row r="8" spans="1:11" ht="22.5" customHeight="1">
      <c r="A8" s="196" t="s">
        <v>33</v>
      </c>
      <c r="B8" s="197"/>
      <c r="C8" s="198"/>
      <c r="D8" s="38">
        <v>1997.26</v>
      </c>
      <c r="E8" s="38">
        <v>597.42</v>
      </c>
      <c r="F8" s="38"/>
      <c r="G8" s="38">
        <f>G9+G14+G21</f>
        <v>1399.84</v>
      </c>
      <c r="H8" s="38"/>
      <c r="I8" s="38"/>
      <c r="J8" s="39"/>
      <c r="K8" s="16"/>
    </row>
    <row r="9" spans="1:11" s="139" customFormat="1" ht="22.5" customHeight="1">
      <c r="A9" s="167">
        <v>201</v>
      </c>
      <c r="B9" s="168"/>
      <c r="C9" s="135" t="s">
        <v>231</v>
      </c>
      <c r="D9" s="136">
        <f>D10+D12</f>
        <v>1404.84</v>
      </c>
      <c r="E9" s="136">
        <f>E10+E12</f>
        <v>5</v>
      </c>
      <c r="F9" s="136"/>
      <c r="G9" s="136">
        <f>G10+G12</f>
        <v>1399.84</v>
      </c>
      <c r="H9" s="136"/>
      <c r="I9" s="136"/>
      <c r="J9" s="137"/>
      <c r="K9" s="138"/>
    </row>
    <row r="10" spans="1:11" s="139" customFormat="1" ht="22.5" customHeight="1">
      <c r="A10" s="167">
        <v>20129</v>
      </c>
      <c r="B10" s="168"/>
      <c r="C10" s="135" t="s">
        <v>232</v>
      </c>
      <c r="D10" s="140">
        <f>D11</f>
        <v>1</v>
      </c>
      <c r="E10" s="136">
        <f>E11</f>
        <v>1</v>
      </c>
      <c r="F10" s="136"/>
      <c r="G10" s="136"/>
      <c r="H10" s="136"/>
      <c r="I10" s="136"/>
      <c r="J10" s="137"/>
      <c r="K10" s="138"/>
    </row>
    <row r="11" spans="1:11" ht="22.5" customHeight="1">
      <c r="A11" s="169">
        <v>2012999</v>
      </c>
      <c r="B11" s="170"/>
      <c r="C11" s="134" t="s">
        <v>233</v>
      </c>
      <c r="D11" s="38">
        <v>1</v>
      </c>
      <c r="E11" s="38">
        <v>1</v>
      </c>
      <c r="F11" s="38"/>
      <c r="G11" s="38"/>
      <c r="H11" s="38"/>
      <c r="I11" s="38"/>
      <c r="J11" s="39"/>
      <c r="K11" s="16"/>
    </row>
    <row r="12" spans="1:11" s="139" customFormat="1" ht="22.5" customHeight="1">
      <c r="A12" s="167">
        <v>20199</v>
      </c>
      <c r="B12" s="168"/>
      <c r="C12" s="135" t="s">
        <v>234</v>
      </c>
      <c r="D12" s="136">
        <f>D13</f>
        <v>1403.84</v>
      </c>
      <c r="E12" s="136">
        <f>E13</f>
        <v>4</v>
      </c>
      <c r="F12" s="136"/>
      <c r="G12" s="136">
        <f>G13</f>
        <v>1399.84</v>
      </c>
      <c r="H12" s="136"/>
      <c r="I12" s="136"/>
      <c r="J12" s="137"/>
      <c r="K12" s="138"/>
    </row>
    <row r="13" spans="1:11" ht="22.5" customHeight="1">
      <c r="A13" s="169">
        <v>2019999</v>
      </c>
      <c r="B13" s="170"/>
      <c r="C13" s="134" t="s">
        <v>235</v>
      </c>
      <c r="D13" s="38">
        <f>SUM(E13:J13)</f>
        <v>1403.84</v>
      </c>
      <c r="E13" s="38">
        <v>4</v>
      </c>
      <c r="F13" s="38"/>
      <c r="G13" s="38">
        <v>1399.84</v>
      </c>
      <c r="H13" s="38"/>
      <c r="I13" s="38"/>
      <c r="J13" s="39"/>
      <c r="K13" s="16"/>
    </row>
    <row r="14" spans="1:11" s="139" customFormat="1" ht="22.5" customHeight="1">
      <c r="A14" s="167">
        <v>205</v>
      </c>
      <c r="B14" s="168"/>
      <c r="C14" s="135" t="s">
        <v>236</v>
      </c>
      <c r="D14" s="136">
        <f>D15+D18</f>
        <v>590.43</v>
      </c>
      <c r="E14" s="136">
        <f>E15+E18</f>
        <v>590.43</v>
      </c>
      <c r="F14" s="136"/>
      <c r="G14" s="136"/>
      <c r="H14" s="136"/>
      <c r="I14" s="136"/>
      <c r="J14" s="137"/>
      <c r="K14" s="138"/>
    </row>
    <row r="15" spans="1:11" s="139" customFormat="1" ht="22.5" customHeight="1">
      <c r="A15" s="167">
        <v>20503</v>
      </c>
      <c r="B15" s="168"/>
      <c r="C15" s="135" t="s">
        <v>237</v>
      </c>
      <c r="D15" s="140">
        <f>D16+D17</f>
        <v>8.1</v>
      </c>
      <c r="E15" s="140">
        <f>E16+E17</f>
        <v>8.1</v>
      </c>
      <c r="F15" s="140"/>
      <c r="G15" s="140"/>
      <c r="H15" s="140"/>
      <c r="I15" s="140"/>
      <c r="J15" s="141"/>
      <c r="K15" s="138"/>
    </row>
    <row r="16" spans="1:11" ht="22.5" customHeight="1">
      <c r="A16" s="169">
        <v>2050302</v>
      </c>
      <c r="B16" s="170"/>
      <c r="C16" s="134" t="s">
        <v>238</v>
      </c>
      <c r="D16" s="38">
        <f>SUM(E16:J16)</f>
        <v>2</v>
      </c>
      <c r="E16" s="38">
        <v>2</v>
      </c>
      <c r="F16" s="38"/>
      <c r="G16" s="38"/>
      <c r="H16" s="38"/>
      <c r="I16" s="38"/>
      <c r="J16" s="39"/>
      <c r="K16" s="16"/>
    </row>
    <row r="17" spans="1:11" ht="22.5" customHeight="1">
      <c r="A17" s="169">
        <v>2050399</v>
      </c>
      <c r="B17" s="170"/>
      <c r="C17" s="134" t="s">
        <v>239</v>
      </c>
      <c r="D17" s="38">
        <f>SUM(E17:J17)</f>
        <v>6.1</v>
      </c>
      <c r="E17" s="38">
        <v>6.1</v>
      </c>
      <c r="F17" s="38"/>
      <c r="G17" s="38"/>
      <c r="H17" s="38"/>
      <c r="I17" s="38"/>
      <c r="J17" s="39"/>
      <c r="K17" s="16"/>
    </row>
    <row r="18" spans="1:11" s="139" customFormat="1" ht="22.5" customHeight="1">
      <c r="A18" s="167">
        <v>20505</v>
      </c>
      <c r="B18" s="168"/>
      <c r="C18" s="135" t="s">
        <v>240</v>
      </c>
      <c r="D18" s="136">
        <f>D19+D20</f>
        <v>582.3299999999999</v>
      </c>
      <c r="E18" s="136">
        <f>E19+E20</f>
        <v>582.3299999999999</v>
      </c>
      <c r="F18" s="136"/>
      <c r="G18" s="136"/>
      <c r="H18" s="136"/>
      <c r="I18" s="136"/>
      <c r="J18" s="137"/>
      <c r="K18" s="138"/>
    </row>
    <row r="19" spans="1:11" ht="22.5" customHeight="1">
      <c r="A19" s="169">
        <v>2050501</v>
      </c>
      <c r="B19" s="170"/>
      <c r="C19" s="134" t="s">
        <v>241</v>
      </c>
      <c r="D19" s="38">
        <f>SUM(E19:J19)</f>
        <v>580.8</v>
      </c>
      <c r="E19" s="38">
        <v>580.8</v>
      </c>
      <c r="F19" s="38"/>
      <c r="G19" s="38"/>
      <c r="H19" s="38"/>
      <c r="I19" s="38"/>
      <c r="J19" s="39"/>
      <c r="K19" s="16"/>
    </row>
    <row r="20" spans="1:11" ht="22.5" customHeight="1">
      <c r="A20" s="169">
        <v>2050599</v>
      </c>
      <c r="B20" s="170"/>
      <c r="C20" s="134" t="s">
        <v>242</v>
      </c>
      <c r="D20" s="38">
        <f>SUM(E20:J20)</f>
        <v>1.53</v>
      </c>
      <c r="E20" s="38">
        <v>1.53</v>
      </c>
      <c r="F20" s="38"/>
      <c r="G20" s="38"/>
      <c r="H20" s="38"/>
      <c r="I20" s="38"/>
      <c r="J20" s="39"/>
      <c r="K20" s="16"/>
    </row>
    <row r="21" spans="1:11" s="139" customFormat="1" ht="22.5" customHeight="1">
      <c r="A21" s="167">
        <v>212</v>
      </c>
      <c r="B21" s="168"/>
      <c r="C21" s="135" t="s">
        <v>243</v>
      </c>
      <c r="D21" s="136">
        <f>D22</f>
        <v>2</v>
      </c>
      <c r="E21" s="136">
        <f>E22</f>
        <v>2</v>
      </c>
      <c r="F21" s="136"/>
      <c r="G21" s="136"/>
      <c r="H21" s="136"/>
      <c r="I21" s="136"/>
      <c r="J21" s="137"/>
      <c r="K21" s="138"/>
    </row>
    <row r="22" spans="1:11" s="139" customFormat="1" ht="22.5" customHeight="1">
      <c r="A22" s="167">
        <v>21299</v>
      </c>
      <c r="B22" s="168"/>
      <c r="C22" s="135" t="s">
        <v>244</v>
      </c>
      <c r="D22" s="136">
        <f>D23</f>
        <v>2</v>
      </c>
      <c r="E22" s="136">
        <f>E23</f>
        <v>2</v>
      </c>
      <c r="F22" s="136"/>
      <c r="G22" s="136"/>
      <c r="H22" s="136"/>
      <c r="I22" s="136"/>
      <c r="J22" s="137"/>
      <c r="K22" s="138"/>
    </row>
    <row r="23" spans="1:11" ht="22.5" customHeight="1" thickBot="1">
      <c r="A23" s="171">
        <v>2129999</v>
      </c>
      <c r="B23" s="172"/>
      <c r="C23" s="142" t="s">
        <v>245</v>
      </c>
      <c r="D23" s="40">
        <f>SUM(E23:J23)</f>
        <v>2</v>
      </c>
      <c r="E23" s="40">
        <v>2</v>
      </c>
      <c r="F23" s="40"/>
      <c r="G23" s="40"/>
      <c r="H23" s="40"/>
      <c r="I23" s="40"/>
      <c r="J23" s="41"/>
      <c r="K23" s="16"/>
    </row>
    <row r="24" spans="1:10" ht="30.75" customHeight="1">
      <c r="A24" s="186" t="s">
        <v>93</v>
      </c>
      <c r="B24" s="187"/>
      <c r="C24" s="187"/>
      <c r="D24" s="187"/>
      <c r="E24" s="187"/>
      <c r="F24" s="187"/>
      <c r="G24" s="187"/>
      <c r="H24" s="187"/>
      <c r="I24" s="187"/>
      <c r="J24" s="187"/>
    </row>
    <row r="25" ht="14.25">
      <c r="A25" s="17"/>
    </row>
    <row r="26" ht="14.25">
      <c r="A26" s="17"/>
    </row>
  </sheetData>
  <sheetProtection/>
  <mergeCells count="30">
    <mergeCell ref="A24:J24"/>
    <mergeCell ref="A4:C4"/>
    <mergeCell ref="E4:E6"/>
    <mergeCell ref="A7:C7"/>
    <mergeCell ref="A8:C8"/>
    <mergeCell ref="F4:F6"/>
    <mergeCell ref="D4:D6"/>
    <mergeCell ref="A15:B15"/>
    <mergeCell ref="A10:B10"/>
    <mergeCell ref="A11:B11"/>
    <mergeCell ref="A1:J1"/>
    <mergeCell ref="J4:J6"/>
    <mergeCell ref="G4:G6"/>
    <mergeCell ref="A14:B14"/>
    <mergeCell ref="H4:H6"/>
    <mergeCell ref="I4:I6"/>
    <mergeCell ref="A5:B6"/>
    <mergeCell ref="C5:C6"/>
    <mergeCell ref="B3:C3"/>
    <mergeCell ref="A9:B9"/>
    <mergeCell ref="A12:B12"/>
    <mergeCell ref="A13:B13"/>
    <mergeCell ref="A22:B22"/>
    <mergeCell ref="A23:B23"/>
    <mergeCell ref="A16:B16"/>
    <mergeCell ref="A17:B17"/>
    <mergeCell ref="A18:B18"/>
    <mergeCell ref="A19:B19"/>
    <mergeCell ref="A20:B20"/>
    <mergeCell ref="A21:B21"/>
  </mergeCells>
  <printOptions horizontalCentered="1"/>
  <pageMargins left="0.35433070866141736" right="0.35433070866141736" top="0.1968503937007874" bottom="0.1968503937007874"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A4" sqref="A4:IV28"/>
    </sheetView>
  </sheetViews>
  <sheetFormatPr defaultColWidth="9.00390625" defaultRowHeight="14.25"/>
  <cols>
    <col min="1" max="1" width="5.625" style="11" customWidth="1"/>
    <col min="2" max="2" width="4.75390625" style="11" customWidth="1"/>
    <col min="3" max="3" width="24.25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73" t="s">
        <v>95</v>
      </c>
      <c r="B1" s="173"/>
      <c r="C1" s="173"/>
      <c r="D1" s="173"/>
      <c r="E1" s="173"/>
      <c r="F1" s="173"/>
      <c r="G1" s="173"/>
      <c r="H1" s="173"/>
      <c r="I1" s="173"/>
    </row>
    <row r="2" spans="1:9" ht="14.25">
      <c r="A2" s="10"/>
      <c r="B2" s="10"/>
      <c r="C2" s="10"/>
      <c r="D2" s="10"/>
      <c r="E2" s="10"/>
      <c r="F2" s="10"/>
      <c r="G2" s="10"/>
      <c r="H2" s="10"/>
      <c r="I2" s="49" t="s">
        <v>57</v>
      </c>
    </row>
    <row r="3" spans="1:9" ht="15" thickBot="1">
      <c r="A3" s="6" t="s">
        <v>58</v>
      </c>
      <c r="B3" s="185" t="s">
        <v>229</v>
      </c>
      <c r="C3" s="185"/>
      <c r="D3" s="185"/>
      <c r="E3" s="10"/>
      <c r="F3" s="12"/>
      <c r="G3" s="10"/>
      <c r="H3" s="10"/>
      <c r="I3" s="49" t="s">
        <v>52</v>
      </c>
    </row>
    <row r="4" spans="1:10" s="14" customFormat="1" ht="17.25" customHeight="1">
      <c r="A4" s="188" t="s">
        <v>34</v>
      </c>
      <c r="B4" s="189"/>
      <c r="C4" s="189"/>
      <c r="D4" s="177" t="s">
        <v>30</v>
      </c>
      <c r="E4" s="177" t="s">
        <v>41</v>
      </c>
      <c r="F4" s="203" t="s">
        <v>42</v>
      </c>
      <c r="G4" s="203" t="s">
        <v>43</v>
      </c>
      <c r="H4" s="211" t="s">
        <v>44</v>
      </c>
      <c r="I4" s="212" t="s">
        <v>45</v>
      </c>
      <c r="J4" s="13"/>
    </row>
    <row r="5" spans="1:10" s="14" customFormat="1" ht="17.25" customHeight="1">
      <c r="A5" s="180" t="s">
        <v>105</v>
      </c>
      <c r="B5" s="181"/>
      <c r="C5" s="184" t="s">
        <v>39</v>
      </c>
      <c r="D5" s="178"/>
      <c r="E5" s="178"/>
      <c r="F5" s="204"/>
      <c r="G5" s="204"/>
      <c r="H5" s="204"/>
      <c r="I5" s="213"/>
      <c r="J5" s="13"/>
    </row>
    <row r="6" spans="1:10" s="14" customFormat="1" ht="17.25" customHeight="1">
      <c r="A6" s="182"/>
      <c r="B6" s="183"/>
      <c r="C6" s="179"/>
      <c r="D6" s="179"/>
      <c r="E6" s="179"/>
      <c r="F6" s="205"/>
      <c r="G6" s="205"/>
      <c r="H6" s="205"/>
      <c r="I6" s="214"/>
      <c r="J6" s="13"/>
    </row>
    <row r="7" spans="1:10" s="22" customFormat="1" ht="17.25" customHeight="1">
      <c r="A7" s="208" t="s">
        <v>40</v>
      </c>
      <c r="B7" s="209"/>
      <c r="C7" s="210"/>
      <c r="D7" s="18" t="s">
        <v>6</v>
      </c>
      <c r="E7" s="18" t="s">
        <v>7</v>
      </c>
      <c r="F7" s="18" t="s">
        <v>8</v>
      </c>
      <c r="G7" s="19" t="s">
        <v>46</v>
      </c>
      <c r="H7" s="19" t="s">
        <v>47</v>
      </c>
      <c r="I7" s="20" t="s">
        <v>48</v>
      </c>
      <c r="J7" s="21"/>
    </row>
    <row r="8" spans="1:10" ht="17.25" customHeight="1">
      <c r="A8" s="196" t="s">
        <v>33</v>
      </c>
      <c r="B8" s="197"/>
      <c r="C8" s="198"/>
      <c r="D8" s="38">
        <v>2139.71</v>
      </c>
      <c r="E8" s="38">
        <v>1126.29</v>
      </c>
      <c r="F8" s="38">
        <f>F9+F14+F25</f>
        <v>242.19</v>
      </c>
      <c r="G8" s="38">
        <f>G9+G14+G25</f>
        <v>771.23</v>
      </c>
      <c r="H8" s="38"/>
      <c r="I8" s="39"/>
      <c r="J8" s="16"/>
    </row>
    <row r="9" spans="1:10" s="139" customFormat="1" ht="17.25" customHeight="1">
      <c r="A9" s="199">
        <v>201</v>
      </c>
      <c r="B9" s="200"/>
      <c r="C9" s="135" t="s">
        <v>231</v>
      </c>
      <c r="D9" s="136">
        <f>D10+D12</f>
        <v>1337.9</v>
      </c>
      <c r="E9" s="136">
        <f>E10+E12</f>
        <v>566.67</v>
      </c>
      <c r="F9" s="136"/>
      <c r="G9" s="136">
        <f>G10+G12</f>
        <v>771.23</v>
      </c>
      <c r="H9" s="136"/>
      <c r="I9" s="137"/>
      <c r="J9" s="138"/>
    </row>
    <row r="10" spans="1:10" s="139" customFormat="1" ht="17.25" customHeight="1">
      <c r="A10" s="199">
        <v>20129</v>
      </c>
      <c r="B10" s="200"/>
      <c r="C10" s="135" t="s">
        <v>232</v>
      </c>
      <c r="D10" s="136">
        <f>D11</f>
        <v>1</v>
      </c>
      <c r="E10" s="136">
        <f>E11</f>
        <v>1</v>
      </c>
      <c r="F10" s="136"/>
      <c r="G10" s="136"/>
      <c r="H10" s="136"/>
      <c r="I10" s="137"/>
      <c r="J10" s="138"/>
    </row>
    <row r="11" spans="1:10" ht="17.25" customHeight="1">
      <c r="A11" s="201">
        <v>2012999</v>
      </c>
      <c r="B11" s="202"/>
      <c r="C11" s="134" t="s">
        <v>233</v>
      </c>
      <c r="D11" s="38">
        <f>SUM(E11:I11)</f>
        <v>1</v>
      </c>
      <c r="E11" s="38">
        <v>1</v>
      </c>
      <c r="F11" s="38"/>
      <c r="G11" s="38"/>
      <c r="H11" s="38"/>
      <c r="I11" s="39"/>
      <c r="J11" s="16"/>
    </row>
    <row r="12" spans="1:10" s="139" customFormat="1" ht="17.25" customHeight="1">
      <c r="A12" s="199">
        <v>20199</v>
      </c>
      <c r="B12" s="200"/>
      <c r="C12" s="135" t="s">
        <v>234</v>
      </c>
      <c r="D12" s="136">
        <f>D13</f>
        <v>1336.9</v>
      </c>
      <c r="E12" s="136">
        <f>E13</f>
        <v>565.67</v>
      </c>
      <c r="F12" s="136"/>
      <c r="G12" s="136">
        <f>G13</f>
        <v>771.23</v>
      </c>
      <c r="H12" s="136"/>
      <c r="I12" s="137"/>
      <c r="J12" s="138"/>
    </row>
    <row r="13" spans="1:10" ht="17.25" customHeight="1">
      <c r="A13" s="201">
        <v>2019999</v>
      </c>
      <c r="B13" s="202"/>
      <c r="C13" s="134" t="s">
        <v>235</v>
      </c>
      <c r="D13" s="38">
        <f>SUM(E13:I13)</f>
        <v>1336.9</v>
      </c>
      <c r="E13" s="38">
        <v>565.67</v>
      </c>
      <c r="F13" s="38"/>
      <c r="G13" s="38">
        <v>771.23</v>
      </c>
      <c r="H13" s="38"/>
      <c r="I13" s="39"/>
      <c r="J13" s="16"/>
    </row>
    <row r="14" spans="1:10" s="139" customFormat="1" ht="17.25" customHeight="1">
      <c r="A14" s="199">
        <v>205</v>
      </c>
      <c r="B14" s="200"/>
      <c r="C14" s="135" t="s">
        <v>236</v>
      </c>
      <c r="D14" s="136">
        <f>D15+D17+D20+D23</f>
        <v>799.8199999999999</v>
      </c>
      <c r="E14" s="136">
        <f>E15+E17+E20+E23</f>
        <v>557.6299999999999</v>
      </c>
      <c r="F14" s="136">
        <f>F15+F17+F20+F23</f>
        <v>242.19</v>
      </c>
      <c r="G14" s="136"/>
      <c r="H14" s="136"/>
      <c r="I14" s="137"/>
      <c r="J14" s="138"/>
    </row>
    <row r="15" spans="1:10" s="139" customFormat="1" ht="17.25" customHeight="1">
      <c r="A15" s="199">
        <v>20502</v>
      </c>
      <c r="B15" s="200"/>
      <c r="C15" s="135" t="s">
        <v>246</v>
      </c>
      <c r="D15" s="136">
        <f>D16</f>
        <v>7.2</v>
      </c>
      <c r="E15" s="136">
        <f>E16</f>
        <v>7.2</v>
      </c>
      <c r="F15" s="136"/>
      <c r="G15" s="136"/>
      <c r="H15" s="136"/>
      <c r="I15" s="137"/>
      <c r="J15" s="138"/>
    </row>
    <row r="16" spans="1:10" ht="17.25" customHeight="1">
      <c r="A16" s="201">
        <v>2050299</v>
      </c>
      <c r="B16" s="202"/>
      <c r="C16" s="134" t="s">
        <v>247</v>
      </c>
      <c r="D16" s="38">
        <f>SUM(E16:I16)</f>
        <v>7.2</v>
      </c>
      <c r="E16" s="38">
        <v>7.2</v>
      </c>
      <c r="F16" s="38"/>
      <c r="G16" s="38"/>
      <c r="H16" s="38"/>
      <c r="I16" s="39"/>
      <c r="J16" s="16"/>
    </row>
    <row r="17" spans="1:10" s="139" customFormat="1" ht="17.25" customHeight="1">
      <c r="A17" s="199">
        <v>20503</v>
      </c>
      <c r="B17" s="200"/>
      <c r="C17" s="135" t="s">
        <v>237</v>
      </c>
      <c r="D17" s="136">
        <f>D18+D19</f>
        <v>8.1</v>
      </c>
      <c r="E17" s="136">
        <f>E18+E19</f>
        <v>8.1</v>
      </c>
      <c r="F17" s="136"/>
      <c r="G17" s="136"/>
      <c r="H17" s="136"/>
      <c r="I17" s="137"/>
      <c r="J17" s="138"/>
    </row>
    <row r="18" spans="1:10" ht="17.25" customHeight="1">
      <c r="A18" s="201">
        <v>2050302</v>
      </c>
      <c r="B18" s="202"/>
      <c r="C18" s="134" t="s">
        <v>238</v>
      </c>
      <c r="D18" s="38">
        <f>SUM(E18:I18)</f>
        <v>2</v>
      </c>
      <c r="E18" s="38">
        <v>2</v>
      </c>
      <c r="F18" s="38"/>
      <c r="G18" s="38"/>
      <c r="H18" s="38"/>
      <c r="I18" s="39"/>
      <c r="J18" s="16"/>
    </row>
    <row r="19" spans="1:10" ht="17.25" customHeight="1">
      <c r="A19" s="201">
        <v>2050399</v>
      </c>
      <c r="B19" s="202"/>
      <c r="C19" s="134" t="s">
        <v>239</v>
      </c>
      <c r="D19" s="38">
        <f>SUM(E19:I19)</f>
        <v>6.1</v>
      </c>
      <c r="E19" s="38">
        <v>6.1</v>
      </c>
      <c r="F19" s="38"/>
      <c r="G19" s="38"/>
      <c r="H19" s="38"/>
      <c r="I19" s="39"/>
      <c r="J19" s="16"/>
    </row>
    <row r="20" spans="1:10" s="139" customFormat="1" ht="17.25" customHeight="1">
      <c r="A20" s="199">
        <v>20505</v>
      </c>
      <c r="B20" s="200"/>
      <c r="C20" s="135" t="s">
        <v>240</v>
      </c>
      <c r="D20" s="136">
        <f>D21+D22</f>
        <v>542.3299999999999</v>
      </c>
      <c r="E20" s="136">
        <f>E21+E22</f>
        <v>542.3299999999999</v>
      </c>
      <c r="F20" s="136"/>
      <c r="G20" s="136"/>
      <c r="H20" s="136"/>
      <c r="I20" s="137"/>
      <c r="J20" s="138"/>
    </row>
    <row r="21" spans="1:10" ht="17.25" customHeight="1">
      <c r="A21" s="201">
        <v>2050501</v>
      </c>
      <c r="B21" s="202"/>
      <c r="C21" s="134" t="s">
        <v>241</v>
      </c>
      <c r="D21" s="38">
        <f>SUM(E21:I21)</f>
        <v>540.8</v>
      </c>
      <c r="E21" s="38">
        <v>540.8</v>
      </c>
      <c r="F21" s="38"/>
      <c r="G21" s="38"/>
      <c r="H21" s="38"/>
      <c r="I21" s="39"/>
      <c r="J21" s="16"/>
    </row>
    <row r="22" spans="1:10" ht="17.25" customHeight="1">
      <c r="A22" s="201">
        <v>2050599</v>
      </c>
      <c r="B22" s="202"/>
      <c r="C22" s="134" t="s">
        <v>242</v>
      </c>
      <c r="D22" s="38">
        <f>SUM(E22:I22)</f>
        <v>1.53</v>
      </c>
      <c r="E22" s="38">
        <v>1.53</v>
      </c>
      <c r="F22" s="38"/>
      <c r="G22" s="38"/>
      <c r="H22" s="38"/>
      <c r="I22" s="39"/>
      <c r="J22" s="16"/>
    </row>
    <row r="23" spans="1:10" s="139" customFormat="1" ht="17.25" customHeight="1">
      <c r="A23" s="199">
        <v>20599</v>
      </c>
      <c r="B23" s="200"/>
      <c r="C23" s="135" t="s">
        <v>248</v>
      </c>
      <c r="D23" s="136">
        <f>D24</f>
        <v>242.19</v>
      </c>
      <c r="E23" s="136"/>
      <c r="F23" s="136">
        <f>F24</f>
        <v>242.19</v>
      </c>
      <c r="G23" s="136"/>
      <c r="H23" s="136"/>
      <c r="I23" s="137"/>
      <c r="J23" s="138"/>
    </row>
    <row r="24" spans="1:10" ht="17.25" customHeight="1">
      <c r="A24" s="201">
        <v>2059999</v>
      </c>
      <c r="B24" s="202"/>
      <c r="C24" s="134" t="s">
        <v>249</v>
      </c>
      <c r="D24" s="38">
        <f>SUM(E24:I24)</f>
        <v>242.19</v>
      </c>
      <c r="E24" s="38"/>
      <c r="F24" s="38">
        <v>242.19</v>
      </c>
      <c r="G24" s="38"/>
      <c r="H24" s="38"/>
      <c r="I24" s="39"/>
      <c r="J24" s="16"/>
    </row>
    <row r="25" spans="1:10" s="139" customFormat="1" ht="17.25" customHeight="1">
      <c r="A25" s="199">
        <v>212</v>
      </c>
      <c r="B25" s="200"/>
      <c r="C25" s="135" t="s">
        <v>243</v>
      </c>
      <c r="D25" s="136">
        <f>D26</f>
        <v>0</v>
      </c>
      <c r="E25" s="136">
        <f>E26</f>
        <v>2</v>
      </c>
      <c r="F25" s="136"/>
      <c r="G25" s="136"/>
      <c r="H25" s="136"/>
      <c r="I25" s="137"/>
      <c r="J25" s="138"/>
    </row>
    <row r="26" spans="1:10" s="139" customFormat="1" ht="17.25" customHeight="1">
      <c r="A26" s="199">
        <v>21299</v>
      </c>
      <c r="B26" s="200"/>
      <c r="C26" s="135" t="s">
        <v>244</v>
      </c>
      <c r="D26" s="136">
        <f>D27</f>
        <v>0</v>
      </c>
      <c r="E26" s="136">
        <f>E27</f>
        <v>2</v>
      </c>
      <c r="F26" s="136"/>
      <c r="G26" s="136"/>
      <c r="H26" s="136"/>
      <c r="I26" s="137"/>
      <c r="J26" s="138"/>
    </row>
    <row r="27" spans="1:10" ht="17.25" customHeight="1" thickBot="1">
      <c r="A27" s="206">
        <v>2129999</v>
      </c>
      <c r="B27" s="207"/>
      <c r="C27" s="142" t="s">
        <v>245</v>
      </c>
      <c r="D27" s="40">
        <f>SUM(I27)</f>
        <v>0</v>
      </c>
      <c r="E27" s="40">
        <v>2</v>
      </c>
      <c r="F27" s="40"/>
      <c r="G27" s="40"/>
      <c r="H27" s="40"/>
      <c r="I27" s="41"/>
      <c r="J27" s="16"/>
    </row>
    <row r="28" spans="1:9" ht="17.25" customHeight="1">
      <c r="A28" s="186" t="s">
        <v>94</v>
      </c>
      <c r="B28" s="187"/>
      <c r="C28" s="187"/>
      <c r="D28" s="187"/>
      <c r="E28" s="187"/>
      <c r="F28" s="187"/>
      <c r="G28" s="187"/>
      <c r="H28" s="187"/>
      <c r="I28" s="187"/>
    </row>
    <row r="29" ht="14.25">
      <c r="A29" s="23"/>
    </row>
    <row r="30" ht="14.25">
      <c r="A30" s="24"/>
    </row>
    <row r="31" ht="14.25">
      <c r="A31" s="24"/>
    </row>
  </sheetData>
  <sheetProtection/>
  <mergeCells count="33">
    <mergeCell ref="A28:I28"/>
    <mergeCell ref="A1:I1"/>
    <mergeCell ref="G4:G6"/>
    <mergeCell ref="H4:H6"/>
    <mergeCell ref="I4:I6"/>
    <mergeCell ref="A5:B6"/>
    <mergeCell ref="C5:C6"/>
    <mergeCell ref="A4:C4"/>
    <mergeCell ref="D4:D6"/>
    <mergeCell ref="E4:E6"/>
    <mergeCell ref="A26:B26"/>
    <mergeCell ref="A27:B27"/>
    <mergeCell ref="A7:C7"/>
    <mergeCell ref="A8:C8"/>
    <mergeCell ref="A13:B13"/>
    <mergeCell ref="A19:B19"/>
    <mergeCell ref="A20:B20"/>
    <mergeCell ref="A14:B14"/>
    <mergeCell ref="A15:B15"/>
    <mergeCell ref="A16:B16"/>
    <mergeCell ref="F4:F6"/>
    <mergeCell ref="A24:B24"/>
    <mergeCell ref="A25:B25"/>
    <mergeCell ref="A17:B17"/>
    <mergeCell ref="A18:B18"/>
    <mergeCell ref="B3:D3"/>
    <mergeCell ref="A21:B21"/>
    <mergeCell ref="A22:B22"/>
    <mergeCell ref="A23:B23"/>
    <mergeCell ref="A9:B9"/>
    <mergeCell ref="A10:B10"/>
    <mergeCell ref="A11:B11"/>
    <mergeCell ref="A12:B12"/>
  </mergeCells>
  <printOptions horizontalCentered="1"/>
  <pageMargins left="0.35433070866141736" right="0.35433070866141736" top="0.5905511811023623" bottom="0.5905511811023623"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I19" sqref="I19"/>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1"/>
    </row>
    <row r="2" spans="1:10" s="2" customFormat="1" ht="18" customHeight="1">
      <c r="A2" s="161" t="s">
        <v>96</v>
      </c>
      <c r="B2" s="161"/>
      <c r="C2" s="161"/>
      <c r="D2" s="161"/>
      <c r="E2" s="161"/>
      <c r="F2" s="161"/>
      <c r="G2" s="161"/>
      <c r="H2" s="161"/>
      <c r="I2" s="1"/>
      <c r="J2" s="1"/>
    </row>
    <row r="3" spans="1:8" ht="9.75" customHeight="1">
      <c r="A3" s="3"/>
      <c r="B3" s="3"/>
      <c r="C3" s="3"/>
      <c r="D3" s="3"/>
      <c r="E3" s="3"/>
      <c r="F3" s="3"/>
      <c r="G3" s="3"/>
      <c r="H3" s="49" t="s">
        <v>56</v>
      </c>
    </row>
    <row r="4" spans="1:8" ht="15" customHeight="1" thickBot="1">
      <c r="A4" s="132" t="s">
        <v>226</v>
      </c>
      <c r="B4" s="3"/>
      <c r="C4" s="3"/>
      <c r="D4" s="3"/>
      <c r="E4" s="3"/>
      <c r="F4" s="3"/>
      <c r="G4" s="3"/>
      <c r="H4" s="49" t="s">
        <v>52</v>
      </c>
    </row>
    <row r="5" spans="1:10" s="8" customFormat="1" ht="19.5" customHeight="1">
      <c r="A5" s="162" t="s">
        <v>0</v>
      </c>
      <c r="B5" s="163"/>
      <c r="C5" s="163"/>
      <c r="D5" s="163" t="s">
        <v>1</v>
      </c>
      <c r="E5" s="163"/>
      <c r="F5" s="215"/>
      <c r="G5" s="215"/>
      <c r="H5" s="164"/>
      <c r="I5" s="7"/>
      <c r="J5" s="7"/>
    </row>
    <row r="6" spans="1:10" s="8" customFormat="1" ht="31.5" customHeight="1">
      <c r="A6" s="83" t="s">
        <v>2</v>
      </c>
      <c r="B6" s="88" t="s">
        <v>3</v>
      </c>
      <c r="C6" s="101" t="s">
        <v>100</v>
      </c>
      <c r="D6" s="84" t="s">
        <v>2</v>
      </c>
      <c r="E6" s="88" t="s">
        <v>3</v>
      </c>
      <c r="F6" s="101" t="s">
        <v>51</v>
      </c>
      <c r="G6" s="115" t="s">
        <v>108</v>
      </c>
      <c r="H6" s="116" t="s">
        <v>109</v>
      </c>
      <c r="I6" s="7"/>
      <c r="J6" s="7"/>
    </row>
    <row r="7" spans="1:10" s="8" customFormat="1" ht="19.5" customHeight="1">
      <c r="A7" s="83" t="s">
        <v>5</v>
      </c>
      <c r="B7" s="85"/>
      <c r="C7" s="84" t="s">
        <v>6</v>
      </c>
      <c r="D7" s="84" t="s">
        <v>5</v>
      </c>
      <c r="E7" s="85"/>
      <c r="F7" s="102">
        <v>2</v>
      </c>
      <c r="G7" s="102">
        <v>3</v>
      </c>
      <c r="H7" s="103">
        <v>4</v>
      </c>
      <c r="I7" s="7"/>
      <c r="J7" s="7"/>
    </row>
    <row r="8" spans="1:10" s="8" customFormat="1" ht="19.5" customHeight="1">
      <c r="A8" s="59" t="s">
        <v>98</v>
      </c>
      <c r="B8" s="58" t="s">
        <v>6</v>
      </c>
      <c r="C8" s="60">
        <v>597.42</v>
      </c>
      <c r="D8" s="61" t="s">
        <v>86</v>
      </c>
      <c r="E8" s="62">
        <v>15</v>
      </c>
      <c r="F8" s="60">
        <f>G8+H8</f>
        <v>5</v>
      </c>
      <c r="G8" s="60">
        <v>5</v>
      </c>
      <c r="H8" s="63"/>
      <c r="I8" s="7"/>
      <c r="J8" s="7"/>
    </row>
    <row r="9" spans="1:10" s="8" customFormat="1" ht="19.5" customHeight="1">
      <c r="A9" s="64" t="s">
        <v>97</v>
      </c>
      <c r="B9" s="58" t="s">
        <v>7</v>
      </c>
      <c r="C9" s="60"/>
      <c r="D9" s="61" t="s">
        <v>87</v>
      </c>
      <c r="E9" s="62">
        <v>16</v>
      </c>
      <c r="F9" s="60"/>
      <c r="G9" s="99"/>
      <c r="H9" s="63"/>
      <c r="I9" s="7"/>
      <c r="J9" s="7"/>
    </row>
    <row r="10" spans="1:10" s="8" customFormat="1" ht="19.5" customHeight="1">
      <c r="A10" s="64"/>
      <c r="B10" s="58" t="s">
        <v>8</v>
      </c>
      <c r="C10" s="60"/>
      <c r="D10" s="61" t="s">
        <v>88</v>
      </c>
      <c r="E10" s="62">
        <v>17</v>
      </c>
      <c r="F10" s="60"/>
      <c r="G10" s="99"/>
      <c r="H10" s="63"/>
      <c r="I10" s="7"/>
      <c r="J10" s="7"/>
    </row>
    <row r="11" spans="1:10" s="8" customFormat="1" ht="19.5" customHeight="1">
      <c r="A11" s="64"/>
      <c r="B11" s="58" t="s">
        <v>9</v>
      </c>
      <c r="C11" s="60"/>
      <c r="D11" s="61" t="s">
        <v>89</v>
      </c>
      <c r="E11" s="62">
        <v>18</v>
      </c>
      <c r="F11" s="60"/>
      <c r="G11" s="99"/>
      <c r="H11" s="63"/>
      <c r="I11" s="7"/>
      <c r="J11" s="7"/>
    </row>
    <row r="12" spans="1:10" s="8" customFormat="1" ht="19.5" customHeight="1">
      <c r="A12" s="64"/>
      <c r="B12" s="58" t="s">
        <v>10</v>
      </c>
      <c r="C12" s="60"/>
      <c r="D12" s="61" t="s">
        <v>90</v>
      </c>
      <c r="E12" s="62">
        <v>19</v>
      </c>
      <c r="F12" s="60">
        <f aca="true" t="shared" si="0" ref="F12:F17">G12+H12</f>
        <v>799.82</v>
      </c>
      <c r="G12" s="60">
        <v>799.82</v>
      </c>
      <c r="H12" s="63"/>
      <c r="I12" s="7"/>
      <c r="J12" s="7"/>
    </row>
    <row r="13" spans="1:10" s="8" customFormat="1" ht="19.5" customHeight="1">
      <c r="A13" s="64"/>
      <c r="B13" s="58" t="s">
        <v>11</v>
      </c>
      <c r="C13" s="60"/>
      <c r="D13" s="61" t="s">
        <v>91</v>
      </c>
      <c r="E13" s="62">
        <v>20</v>
      </c>
      <c r="F13" s="60"/>
      <c r="G13" s="99"/>
      <c r="H13" s="63"/>
      <c r="I13" s="7"/>
      <c r="J13" s="7"/>
    </row>
    <row r="14" spans="1:10" s="8" customFormat="1" ht="19.5" customHeight="1">
      <c r="A14" s="65"/>
      <c r="B14" s="58" t="s">
        <v>12</v>
      </c>
      <c r="C14" s="60"/>
      <c r="D14" s="143" t="s">
        <v>227</v>
      </c>
      <c r="E14" s="62">
        <v>21</v>
      </c>
      <c r="F14" s="60">
        <f t="shared" si="0"/>
        <v>2</v>
      </c>
      <c r="G14" s="60">
        <v>2</v>
      </c>
      <c r="H14" s="63"/>
      <c r="I14" s="7"/>
      <c r="J14" s="7"/>
    </row>
    <row r="15" spans="1:10" s="8" customFormat="1" ht="19.5" customHeight="1">
      <c r="A15" s="66"/>
      <c r="B15" s="58" t="s">
        <v>13</v>
      </c>
      <c r="C15" s="67"/>
      <c r="D15" s="68"/>
      <c r="E15" s="62">
        <v>22</v>
      </c>
      <c r="F15" s="60"/>
      <c r="G15" s="62"/>
      <c r="H15" s="69"/>
      <c r="I15" s="7"/>
      <c r="J15" s="7"/>
    </row>
    <row r="16" spans="1:10" s="8" customFormat="1" ht="19.5" customHeight="1">
      <c r="A16" s="70" t="s">
        <v>28</v>
      </c>
      <c r="B16" s="58" t="s">
        <v>14</v>
      </c>
      <c r="C16" s="60">
        <f>C8+C9</f>
        <v>597.42</v>
      </c>
      <c r="D16" s="71" t="s">
        <v>30</v>
      </c>
      <c r="E16" s="62">
        <v>23</v>
      </c>
      <c r="F16" s="60">
        <f t="shared" si="0"/>
        <v>806.82</v>
      </c>
      <c r="G16" s="144">
        <f>SUM(G8:G14)</f>
        <v>806.82</v>
      </c>
      <c r="H16" s="72"/>
      <c r="I16" s="7"/>
      <c r="J16" s="7"/>
    </row>
    <row r="17" spans="1:10" s="8" customFormat="1" ht="19.5" customHeight="1">
      <c r="A17" s="97" t="s">
        <v>113</v>
      </c>
      <c r="B17" s="58" t="s">
        <v>15</v>
      </c>
      <c r="C17" s="60">
        <v>353.58</v>
      </c>
      <c r="D17" s="100" t="s">
        <v>114</v>
      </c>
      <c r="E17" s="62">
        <v>24</v>
      </c>
      <c r="F17" s="60">
        <f t="shared" si="0"/>
        <v>144.19</v>
      </c>
      <c r="G17" s="60">
        <v>144.19</v>
      </c>
      <c r="H17" s="74"/>
      <c r="I17" s="7"/>
      <c r="J17" s="7"/>
    </row>
    <row r="18" spans="1:10" s="8" customFormat="1" ht="19.5" customHeight="1">
      <c r="A18" s="97" t="s">
        <v>107</v>
      </c>
      <c r="B18" s="58" t="s">
        <v>16</v>
      </c>
      <c r="C18" s="60">
        <v>353.58</v>
      </c>
      <c r="D18" s="73"/>
      <c r="E18" s="62">
        <v>25</v>
      </c>
      <c r="F18" s="60"/>
      <c r="G18" s="62"/>
      <c r="H18" s="74"/>
      <c r="I18" s="7"/>
      <c r="J18" s="7"/>
    </row>
    <row r="19" spans="1:10" s="8" customFormat="1" ht="19.5" customHeight="1">
      <c r="A19" s="98" t="s">
        <v>99</v>
      </c>
      <c r="B19" s="58" t="s">
        <v>17</v>
      </c>
      <c r="C19" s="76"/>
      <c r="D19" s="77"/>
      <c r="E19" s="62">
        <v>26</v>
      </c>
      <c r="F19" s="60"/>
      <c r="G19" s="62"/>
      <c r="H19" s="63"/>
      <c r="I19" s="7"/>
      <c r="J19" s="7"/>
    </row>
    <row r="20" spans="1:10" s="8" customFormat="1" ht="19.5" customHeight="1">
      <c r="A20" s="98"/>
      <c r="B20" s="58" t="s">
        <v>18</v>
      </c>
      <c r="C20" s="76"/>
      <c r="D20" s="77"/>
      <c r="E20" s="62">
        <v>27</v>
      </c>
      <c r="F20" s="60"/>
      <c r="G20" s="62"/>
      <c r="H20" s="78"/>
      <c r="I20" s="7"/>
      <c r="J20" s="7"/>
    </row>
    <row r="21" spans="1:8" ht="19.5" customHeight="1" thickBot="1">
      <c r="A21" s="79" t="s">
        <v>175</v>
      </c>
      <c r="B21" s="145" t="s">
        <v>19</v>
      </c>
      <c r="C21" s="80">
        <f>C16+C17</f>
        <v>951</v>
      </c>
      <c r="D21" s="81" t="s">
        <v>174</v>
      </c>
      <c r="E21" s="105">
        <v>28</v>
      </c>
      <c r="F21" s="80">
        <v>951</v>
      </c>
      <c r="G21" s="80">
        <v>951</v>
      </c>
      <c r="H21" s="82"/>
    </row>
    <row r="22" spans="1:8" ht="29.25" customHeight="1">
      <c r="A22" s="216" t="s">
        <v>171</v>
      </c>
      <c r="B22" s="217"/>
      <c r="C22" s="217"/>
      <c r="D22" s="217"/>
      <c r="E22" s="217"/>
      <c r="F22" s="217"/>
      <c r="G22" s="217"/>
      <c r="H22" s="217"/>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16">
      <selection activeCell="K10" sqref="K10"/>
    </sheetView>
  </sheetViews>
  <sheetFormatPr defaultColWidth="9.00390625" defaultRowHeight="14.25"/>
  <cols>
    <col min="1" max="2" width="5.00390625" style="36" customWidth="1"/>
    <col min="3" max="3" width="27.00390625" style="36" customWidth="1"/>
    <col min="4" max="6" width="25.00390625" style="36" customWidth="1"/>
    <col min="7" max="16384" width="9.00390625" style="36" customWidth="1"/>
  </cols>
  <sheetData>
    <row r="1" spans="1:6" s="25" customFormat="1" ht="30" customHeight="1">
      <c r="A1" s="224" t="s">
        <v>183</v>
      </c>
      <c r="B1" s="224"/>
      <c r="C1" s="224"/>
      <c r="D1" s="224"/>
      <c r="E1" s="224"/>
      <c r="F1" s="224"/>
    </row>
    <row r="2" spans="1:6" s="27" customFormat="1" ht="10.5" customHeight="1">
      <c r="A2" s="26"/>
      <c r="B2" s="26"/>
      <c r="C2" s="26"/>
      <c r="F2" s="49" t="s">
        <v>177</v>
      </c>
    </row>
    <row r="3" spans="1:6" s="27" customFormat="1" ht="15" customHeight="1" thickBot="1">
      <c r="A3" s="6" t="s">
        <v>58</v>
      </c>
      <c r="B3" s="232" t="s">
        <v>228</v>
      </c>
      <c r="C3" s="233"/>
      <c r="D3" s="50"/>
      <c r="E3" s="50"/>
      <c r="F3" s="104" t="s">
        <v>52</v>
      </c>
    </row>
    <row r="4" spans="1:6" s="28" customFormat="1" ht="20.25" customHeight="1">
      <c r="A4" s="225" t="s">
        <v>49</v>
      </c>
      <c r="B4" s="226"/>
      <c r="C4" s="226"/>
      <c r="D4" s="234" t="s">
        <v>178</v>
      </c>
      <c r="E4" s="235"/>
      <c r="F4" s="236"/>
    </row>
    <row r="5" spans="1:6" s="28" customFormat="1" ht="24.75" customHeight="1">
      <c r="A5" s="227" t="s">
        <v>105</v>
      </c>
      <c r="B5" s="228"/>
      <c r="C5" s="228" t="s">
        <v>39</v>
      </c>
      <c r="D5" s="237" t="s">
        <v>179</v>
      </c>
      <c r="E5" s="239" t="s">
        <v>50</v>
      </c>
      <c r="F5" s="241" t="s">
        <v>42</v>
      </c>
    </row>
    <row r="6" spans="1:6" s="28" customFormat="1" ht="18" customHeight="1">
      <c r="A6" s="229"/>
      <c r="B6" s="228"/>
      <c r="C6" s="228"/>
      <c r="D6" s="237"/>
      <c r="E6" s="239"/>
      <c r="F6" s="241"/>
    </row>
    <row r="7" spans="1:6" s="28" customFormat="1" ht="22.5" customHeight="1">
      <c r="A7" s="229"/>
      <c r="B7" s="228"/>
      <c r="C7" s="228"/>
      <c r="D7" s="238"/>
      <c r="E7" s="240"/>
      <c r="F7" s="242"/>
    </row>
    <row r="8" spans="1:6" s="28" customFormat="1" ht="22.5" customHeight="1">
      <c r="A8" s="229" t="s">
        <v>40</v>
      </c>
      <c r="B8" s="228"/>
      <c r="C8" s="228"/>
      <c r="D8" s="29">
        <v>1</v>
      </c>
      <c r="E8" s="29">
        <v>2</v>
      </c>
      <c r="F8" s="30">
        <v>3</v>
      </c>
    </row>
    <row r="9" spans="1:6" s="28" customFormat="1" ht="22.5" customHeight="1">
      <c r="A9" s="229" t="s">
        <v>51</v>
      </c>
      <c r="B9" s="228"/>
      <c r="C9" s="228"/>
      <c r="D9" s="150">
        <f>D10+D15+D26</f>
        <v>806.8199999999999</v>
      </c>
      <c r="E9" s="150">
        <v>564.62</v>
      </c>
      <c r="F9" s="151">
        <f>F10+F15+F26</f>
        <v>242.19</v>
      </c>
    </row>
    <row r="10" spans="1:6" s="149" customFormat="1" ht="22.5" customHeight="1">
      <c r="A10" s="220">
        <v>201</v>
      </c>
      <c r="B10" s="221"/>
      <c r="C10" s="148" t="s">
        <v>231</v>
      </c>
      <c r="D10" s="152">
        <f>E10+F10</f>
        <v>5</v>
      </c>
      <c r="E10" s="152">
        <f>E11+E13</f>
        <v>5</v>
      </c>
      <c r="F10" s="153"/>
    </row>
    <row r="11" spans="1:6" s="149" customFormat="1" ht="22.5" customHeight="1">
      <c r="A11" s="220">
        <v>20129</v>
      </c>
      <c r="B11" s="221"/>
      <c r="C11" s="148" t="s">
        <v>232</v>
      </c>
      <c r="D11" s="152">
        <f aca="true" t="shared" si="0" ref="D11:D28">E11+F11</f>
        <v>1</v>
      </c>
      <c r="E11" s="152">
        <f>E12</f>
        <v>1</v>
      </c>
      <c r="F11" s="153"/>
    </row>
    <row r="12" spans="1:6" s="146" customFormat="1" ht="22.5" customHeight="1">
      <c r="A12" s="218">
        <v>2012999</v>
      </c>
      <c r="B12" s="219"/>
      <c r="C12" s="147" t="s">
        <v>250</v>
      </c>
      <c r="D12" s="152">
        <f t="shared" si="0"/>
        <v>1</v>
      </c>
      <c r="E12" s="154">
        <v>1</v>
      </c>
      <c r="F12" s="155"/>
    </row>
    <row r="13" spans="1:6" s="149" customFormat="1" ht="22.5" customHeight="1">
      <c r="A13" s="220">
        <v>20199</v>
      </c>
      <c r="B13" s="221"/>
      <c r="C13" s="148" t="s">
        <v>234</v>
      </c>
      <c r="D13" s="152">
        <f t="shared" si="0"/>
        <v>4</v>
      </c>
      <c r="E13" s="152">
        <f>E14</f>
        <v>4</v>
      </c>
      <c r="F13" s="153"/>
    </row>
    <row r="14" spans="1:6" s="146" customFormat="1" ht="22.5" customHeight="1">
      <c r="A14" s="218">
        <v>2019999</v>
      </c>
      <c r="B14" s="219"/>
      <c r="C14" s="147" t="s">
        <v>251</v>
      </c>
      <c r="D14" s="152">
        <f t="shared" si="0"/>
        <v>4</v>
      </c>
      <c r="E14" s="154">
        <v>4</v>
      </c>
      <c r="F14" s="155"/>
    </row>
    <row r="15" spans="1:6" s="149" customFormat="1" ht="22.5" customHeight="1">
      <c r="A15" s="220">
        <v>205</v>
      </c>
      <c r="B15" s="221"/>
      <c r="C15" s="148" t="s">
        <v>236</v>
      </c>
      <c r="D15" s="152">
        <f t="shared" si="0"/>
        <v>799.8199999999999</v>
      </c>
      <c r="E15" s="152">
        <f>E16+E18+E21+E24</f>
        <v>557.6299999999999</v>
      </c>
      <c r="F15" s="153">
        <f>F16+F18+F21+F24</f>
        <v>242.19</v>
      </c>
    </row>
    <row r="16" spans="1:6" s="149" customFormat="1" ht="22.5" customHeight="1">
      <c r="A16" s="220">
        <v>20502</v>
      </c>
      <c r="B16" s="221"/>
      <c r="C16" s="148" t="s">
        <v>246</v>
      </c>
      <c r="D16" s="152">
        <f t="shared" si="0"/>
        <v>7.2</v>
      </c>
      <c r="E16" s="152">
        <f>E17</f>
        <v>7.2</v>
      </c>
      <c r="F16" s="153"/>
    </row>
    <row r="17" spans="1:6" s="146" customFormat="1" ht="22.5" customHeight="1">
      <c r="A17" s="218">
        <v>2050299</v>
      </c>
      <c r="B17" s="219"/>
      <c r="C17" s="147" t="s">
        <v>252</v>
      </c>
      <c r="D17" s="152">
        <f t="shared" si="0"/>
        <v>7.2</v>
      </c>
      <c r="E17" s="154">
        <v>7.2</v>
      </c>
      <c r="F17" s="155"/>
    </row>
    <row r="18" spans="1:6" s="149" customFormat="1" ht="22.5" customHeight="1">
      <c r="A18" s="220">
        <v>20503</v>
      </c>
      <c r="B18" s="221"/>
      <c r="C18" s="148" t="s">
        <v>237</v>
      </c>
      <c r="D18" s="152">
        <f t="shared" si="0"/>
        <v>8.1</v>
      </c>
      <c r="E18" s="152">
        <f>E19+E20</f>
        <v>8.1</v>
      </c>
      <c r="F18" s="153"/>
    </row>
    <row r="19" spans="1:6" s="146" customFormat="1" ht="22.5" customHeight="1">
      <c r="A19" s="218">
        <v>2050302</v>
      </c>
      <c r="B19" s="219"/>
      <c r="C19" s="147" t="s">
        <v>253</v>
      </c>
      <c r="D19" s="152">
        <f t="shared" si="0"/>
        <v>2</v>
      </c>
      <c r="E19" s="154">
        <v>2</v>
      </c>
      <c r="F19" s="155"/>
    </row>
    <row r="20" spans="1:6" s="146" customFormat="1" ht="22.5" customHeight="1">
      <c r="A20" s="218">
        <v>2050399</v>
      </c>
      <c r="B20" s="219"/>
      <c r="C20" s="147" t="s">
        <v>254</v>
      </c>
      <c r="D20" s="152">
        <f t="shared" si="0"/>
        <v>6.1</v>
      </c>
      <c r="E20" s="154">
        <v>6.1</v>
      </c>
      <c r="F20" s="155"/>
    </row>
    <row r="21" spans="1:6" s="149" customFormat="1" ht="22.5" customHeight="1">
      <c r="A21" s="220">
        <v>20505</v>
      </c>
      <c r="B21" s="221"/>
      <c r="C21" s="148" t="s">
        <v>240</v>
      </c>
      <c r="D21" s="152">
        <f t="shared" si="0"/>
        <v>542.3299999999999</v>
      </c>
      <c r="E21" s="152">
        <f>E22+E23</f>
        <v>542.3299999999999</v>
      </c>
      <c r="F21" s="153"/>
    </row>
    <row r="22" spans="1:6" s="146" customFormat="1" ht="22.5" customHeight="1">
      <c r="A22" s="218">
        <v>2050501</v>
      </c>
      <c r="B22" s="219"/>
      <c r="C22" s="147" t="s">
        <v>255</v>
      </c>
      <c r="D22" s="152">
        <f t="shared" si="0"/>
        <v>540.8</v>
      </c>
      <c r="E22" s="154">
        <v>540.8</v>
      </c>
      <c r="F22" s="155"/>
    </row>
    <row r="23" spans="1:6" s="146" customFormat="1" ht="22.5" customHeight="1">
      <c r="A23" s="218">
        <v>2050599</v>
      </c>
      <c r="B23" s="219"/>
      <c r="C23" s="147" t="s">
        <v>256</v>
      </c>
      <c r="D23" s="152">
        <f t="shared" si="0"/>
        <v>1.53</v>
      </c>
      <c r="E23" s="154">
        <v>1.53</v>
      </c>
      <c r="F23" s="155"/>
    </row>
    <row r="24" spans="1:6" s="149" customFormat="1" ht="22.5" customHeight="1">
      <c r="A24" s="220">
        <v>20599</v>
      </c>
      <c r="B24" s="221"/>
      <c r="C24" s="148" t="s">
        <v>248</v>
      </c>
      <c r="D24" s="152">
        <f t="shared" si="0"/>
        <v>242.19</v>
      </c>
      <c r="E24" s="152"/>
      <c r="F24" s="153">
        <f>F25</f>
        <v>242.19</v>
      </c>
    </row>
    <row r="25" spans="1:6" s="146" customFormat="1" ht="22.5" customHeight="1">
      <c r="A25" s="218">
        <v>2059999</v>
      </c>
      <c r="B25" s="219"/>
      <c r="C25" s="147" t="s">
        <v>257</v>
      </c>
      <c r="D25" s="152">
        <f t="shared" si="0"/>
        <v>242.19</v>
      </c>
      <c r="E25" s="154"/>
      <c r="F25" s="155">
        <v>242.19</v>
      </c>
    </row>
    <row r="26" spans="1:6" s="149" customFormat="1" ht="22.5" customHeight="1">
      <c r="A26" s="220">
        <v>212</v>
      </c>
      <c r="B26" s="221"/>
      <c r="C26" s="148" t="s">
        <v>243</v>
      </c>
      <c r="D26" s="152">
        <f t="shared" si="0"/>
        <v>2</v>
      </c>
      <c r="E26" s="152">
        <f>E27</f>
        <v>2</v>
      </c>
      <c r="F26" s="153"/>
    </row>
    <row r="27" spans="1:6" s="149" customFormat="1" ht="22.5" customHeight="1">
      <c r="A27" s="220">
        <v>21299</v>
      </c>
      <c r="B27" s="221"/>
      <c r="C27" s="148" t="s">
        <v>244</v>
      </c>
      <c r="D27" s="152">
        <f t="shared" si="0"/>
        <v>2</v>
      </c>
      <c r="E27" s="152">
        <f>E28</f>
        <v>2</v>
      </c>
      <c r="F27" s="153"/>
    </row>
    <row r="28" spans="1:6" s="146" customFormat="1" ht="22.5" customHeight="1" thickBot="1">
      <c r="A28" s="230">
        <v>2129999</v>
      </c>
      <c r="B28" s="231"/>
      <c r="C28" s="156" t="s">
        <v>258</v>
      </c>
      <c r="D28" s="157">
        <f t="shared" si="0"/>
        <v>2</v>
      </c>
      <c r="E28" s="158">
        <v>2</v>
      </c>
      <c r="F28" s="159"/>
    </row>
    <row r="29" spans="1:6" ht="32.25" customHeight="1">
      <c r="A29" s="222" t="s">
        <v>184</v>
      </c>
      <c r="B29" s="223"/>
      <c r="C29" s="223"/>
      <c r="D29" s="223"/>
      <c r="E29" s="223"/>
      <c r="F29" s="223"/>
    </row>
    <row r="30" ht="14.25">
      <c r="A30" s="35"/>
    </row>
    <row r="31" ht="14.25">
      <c r="A31" s="35"/>
    </row>
    <row r="32" ht="14.25">
      <c r="A32" s="35"/>
    </row>
    <row r="33" ht="14.25">
      <c r="A33" s="35"/>
    </row>
  </sheetData>
  <sheetProtection/>
  <mergeCells count="31">
    <mergeCell ref="A11:B11"/>
    <mergeCell ref="A10:B10"/>
    <mergeCell ref="A26:B26"/>
    <mergeCell ref="A27:B27"/>
    <mergeCell ref="D4:F4"/>
    <mergeCell ref="A8:C8"/>
    <mergeCell ref="D5:D7"/>
    <mergeCell ref="E5:E7"/>
    <mergeCell ref="F5:F7"/>
    <mergeCell ref="A25:B25"/>
    <mergeCell ref="A16:B16"/>
    <mergeCell ref="A18:B18"/>
    <mergeCell ref="A29:F29"/>
    <mergeCell ref="A1:F1"/>
    <mergeCell ref="A4:C4"/>
    <mergeCell ref="A5:B7"/>
    <mergeCell ref="C5:C7"/>
    <mergeCell ref="A9:C9"/>
    <mergeCell ref="A28:B28"/>
    <mergeCell ref="B3:C3"/>
    <mergeCell ref="A20:B20"/>
    <mergeCell ref="A19:B19"/>
    <mergeCell ref="A22:B22"/>
    <mergeCell ref="A23:B23"/>
    <mergeCell ref="A24:B24"/>
    <mergeCell ref="A21:B21"/>
    <mergeCell ref="A12:B12"/>
    <mergeCell ref="A13:B13"/>
    <mergeCell ref="A14:B14"/>
    <mergeCell ref="A15:B15"/>
    <mergeCell ref="A17:B1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4">
      <selection activeCell="F29" sqref="F29"/>
    </sheetView>
  </sheetViews>
  <sheetFormatPr defaultColWidth="9.00390625" defaultRowHeight="14.25"/>
  <cols>
    <col min="1" max="1" width="8.00390625" style="106" bestFit="1" customWidth="1"/>
    <col min="2" max="2" width="26.875" style="106" customWidth="1"/>
    <col min="3" max="3" width="8.625" style="106" customWidth="1"/>
    <col min="4" max="4" width="8.00390625" style="106" customWidth="1"/>
    <col min="5" max="5" width="19.00390625" style="106" bestFit="1" customWidth="1"/>
    <col min="6" max="6" width="8.625" style="106" customWidth="1"/>
    <col min="7" max="7" width="8.00390625" style="106" customWidth="1"/>
    <col min="8" max="8" width="32.875" style="106" customWidth="1"/>
    <col min="9" max="9" width="8.625" style="106" customWidth="1"/>
    <col min="10" max="10" width="8.50390625" style="106" customWidth="1"/>
    <col min="11" max="16384" width="9.00390625" style="106" customWidth="1"/>
  </cols>
  <sheetData>
    <row r="1" spans="1:9" ht="21.75">
      <c r="A1" s="248" t="s">
        <v>176</v>
      </c>
      <c r="B1" s="248"/>
      <c r="C1" s="248"/>
      <c r="D1" s="248"/>
      <c r="E1" s="248"/>
      <c r="F1" s="248"/>
      <c r="G1" s="248"/>
      <c r="H1" s="248"/>
      <c r="I1" s="248"/>
    </row>
    <row r="2" spans="1:9" s="107" customFormat="1" ht="20.25" customHeight="1">
      <c r="A2" s="110"/>
      <c r="B2" s="110"/>
      <c r="C2" s="110"/>
      <c r="D2" s="111"/>
      <c r="E2" s="111"/>
      <c r="F2" s="111"/>
      <c r="G2" s="111"/>
      <c r="H2" s="111"/>
      <c r="I2" s="112" t="s">
        <v>169</v>
      </c>
    </row>
    <row r="3" spans="1:9" s="108" customFormat="1" ht="15" customHeight="1" thickBot="1">
      <c r="A3" s="113" t="s">
        <v>115</v>
      </c>
      <c r="B3" s="160" t="s">
        <v>228</v>
      </c>
      <c r="C3" s="113"/>
      <c r="D3" s="113"/>
      <c r="E3" s="113"/>
      <c r="F3" s="113"/>
      <c r="G3" s="113"/>
      <c r="H3" s="113"/>
      <c r="I3" s="114" t="s">
        <v>170</v>
      </c>
    </row>
    <row r="4" spans="1:9" s="109" customFormat="1" ht="30.75" customHeight="1">
      <c r="A4" s="117" t="s">
        <v>225</v>
      </c>
      <c r="B4" s="118" t="s">
        <v>185</v>
      </c>
      <c r="C4" s="118" t="s">
        <v>4</v>
      </c>
      <c r="D4" s="117" t="s">
        <v>225</v>
      </c>
      <c r="E4" s="118" t="s">
        <v>185</v>
      </c>
      <c r="F4" s="118" t="s">
        <v>4</v>
      </c>
      <c r="G4" s="117" t="s">
        <v>225</v>
      </c>
      <c r="H4" s="118" t="s">
        <v>185</v>
      </c>
      <c r="I4" s="119" t="s">
        <v>4</v>
      </c>
    </row>
    <row r="5" spans="1:9" s="109" customFormat="1" ht="12" customHeight="1">
      <c r="A5" s="120">
        <v>301</v>
      </c>
      <c r="B5" s="121" t="s">
        <v>116</v>
      </c>
      <c r="C5" s="122">
        <v>456.32</v>
      </c>
      <c r="D5" s="123">
        <v>302</v>
      </c>
      <c r="E5" s="121" t="s">
        <v>117</v>
      </c>
      <c r="F5" s="122">
        <f>SUM(F6:F32)</f>
        <v>101.3</v>
      </c>
      <c r="G5" s="123">
        <v>310</v>
      </c>
      <c r="H5" s="121" t="s">
        <v>186</v>
      </c>
      <c r="I5" s="124">
        <f>SUM(I6:I21)</f>
        <v>5.48</v>
      </c>
    </row>
    <row r="6" spans="1:9" s="109" customFormat="1" ht="12" customHeight="1">
      <c r="A6" s="120">
        <v>30101</v>
      </c>
      <c r="B6" s="121" t="s">
        <v>187</v>
      </c>
      <c r="C6" s="122">
        <v>233.29</v>
      </c>
      <c r="D6" s="123">
        <v>30201</v>
      </c>
      <c r="E6" s="121" t="s">
        <v>118</v>
      </c>
      <c r="F6" s="122">
        <v>12.11</v>
      </c>
      <c r="G6" s="123">
        <v>31001</v>
      </c>
      <c r="H6" s="121" t="s">
        <v>119</v>
      </c>
      <c r="I6" s="124"/>
    </row>
    <row r="7" spans="1:9" s="109" customFormat="1" ht="12" customHeight="1">
      <c r="A7" s="120">
        <v>30102</v>
      </c>
      <c r="B7" s="121" t="s">
        <v>188</v>
      </c>
      <c r="C7" s="122"/>
      <c r="D7" s="123">
        <v>30202</v>
      </c>
      <c r="E7" s="121" t="s">
        <v>120</v>
      </c>
      <c r="F7" s="122">
        <v>3.95</v>
      </c>
      <c r="G7" s="123">
        <v>31002</v>
      </c>
      <c r="H7" s="121" t="s">
        <v>121</v>
      </c>
      <c r="I7" s="124">
        <v>5.48</v>
      </c>
    </row>
    <row r="8" spans="1:9" s="109" customFormat="1" ht="12" customHeight="1">
      <c r="A8" s="120">
        <v>30103</v>
      </c>
      <c r="B8" s="121" t="s">
        <v>189</v>
      </c>
      <c r="C8" s="122"/>
      <c r="D8" s="123">
        <v>30203</v>
      </c>
      <c r="E8" s="121" t="s">
        <v>122</v>
      </c>
      <c r="F8" s="122"/>
      <c r="G8" s="123">
        <v>31003</v>
      </c>
      <c r="H8" s="121" t="s">
        <v>123</v>
      </c>
      <c r="I8" s="124"/>
    </row>
    <row r="9" spans="1:9" s="109" customFormat="1" ht="12" customHeight="1">
      <c r="A9" s="120">
        <v>30106</v>
      </c>
      <c r="B9" s="121" t="s">
        <v>190</v>
      </c>
      <c r="C9" s="122"/>
      <c r="D9" s="123">
        <v>30204</v>
      </c>
      <c r="E9" s="121" t="s">
        <v>124</v>
      </c>
      <c r="F9" s="122"/>
      <c r="G9" s="123">
        <v>31005</v>
      </c>
      <c r="H9" s="121" t="s">
        <v>125</v>
      </c>
      <c r="I9" s="124"/>
    </row>
    <row r="10" spans="1:9" s="109" customFormat="1" ht="12" customHeight="1">
      <c r="A10" s="120">
        <v>30107</v>
      </c>
      <c r="B10" s="121" t="s">
        <v>191</v>
      </c>
      <c r="C10" s="122">
        <v>223.02</v>
      </c>
      <c r="D10" s="123">
        <v>30205</v>
      </c>
      <c r="E10" s="121" t="s">
        <v>126</v>
      </c>
      <c r="F10" s="122"/>
      <c r="G10" s="123">
        <v>31006</v>
      </c>
      <c r="H10" s="121" t="s">
        <v>127</v>
      </c>
      <c r="I10" s="124"/>
    </row>
    <row r="11" spans="1:9" s="109" customFormat="1" ht="12" customHeight="1">
      <c r="A11" s="120">
        <v>30108</v>
      </c>
      <c r="B11" s="121" t="s">
        <v>192</v>
      </c>
      <c r="C11" s="122"/>
      <c r="D11" s="123">
        <v>30206</v>
      </c>
      <c r="E11" s="121" t="s">
        <v>128</v>
      </c>
      <c r="F11" s="122"/>
      <c r="G11" s="123">
        <v>31007</v>
      </c>
      <c r="H11" s="121" t="s">
        <v>129</v>
      </c>
      <c r="I11" s="124"/>
    </row>
    <row r="12" spans="1:9" s="109" customFormat="1" ht="12" customHeight="1">
      <c r="A12" s="120">
        <v>30109</v>
      </c>
      <c r="B12" s="121" t="s">
        <v>193</v>
      </c>
      <c r="C12" s="122"/>
      <c r="D12" s="123">
        <v>30207</v>
      </c>
      <c r="E12" s="121" t="s">
        <v>130</v>
      </c>
      <c r="F12" s="122"/>
      <c r="G12" s="123">
        <v>31008</v>
      </c>
      <c r="H12" s="121" t="s">
        <v>131</v>
      </c>
      <c r="I12" s="124"/>
    </row>
    <row r="13" spans="1:9" s="109" customFormat="1" ht="12" customHeight="1">
      <c r="A13" s="120">
        <v>30110</v>
      </c>
      <c r="B13" s="121" t="s">
        <v>194</v>
      </c>
      <c r="C13" s="122"/>
      <c r="D13" s="123">
        <v>30208</v>
      </c>
      <c r="E13" s="121" t="s">
        <v>132</v>
      </c>
      <c r="F13" s="122"/>
      <c r="G13" s="123">
        <v>31009</v>
      </c>
      <c r="H13" s="121" t="s">
        <v>133</v>
      </c>
      <c r="I13" s="124"/>
    </row>
    <row r="14" spans="1:9" s="109" customFormat="1" ht="12" customHeight="1">
      <c r="A14" s="120">
        <v>30111</v>
      </c>
      <c r="B14" s="121" t="s">
        <v>195</v>
      </c>
      <c r="C14" s="122"/>
      <c r="D14" s="123">
        <v>30209</v>
      </c>
      <c r="E14" s="121" t="s">
        <v>134</v>
      </c>
      <c r="F14" s="122"/>
      <c r="G14" s="123">
        <v>31010</v>
      </c>
      <c r="H14" s="121" t="s">
        <v>135</v>
      </c>
      <c r="I14" s="124"/>
    </row>
    <row r="15" spans="1:9" s="109" customFormat="1" ht="12" customHeight="1">
      <c r="A15" s="120">
        <v>30112</v>
      </c>
      <c r="B15" s="121" t="s">
        <v>196</v>
      </c>
      <c r="C15" s="122"/>
      <c r="D15" s="123">
        <v>30211</v>
      </c>
      <c r="E15" s="121" t="s">
        <v>137</v>
      </c>
      <c r="F15" s="122">
        <v>20</v>
      </c>
      <c r="G15" s="123">
        <v>31011</v>
      </c>
      <c r="H15" s="121" t="s">
        <v>138</v>
      </c>
      <c r="I15" s="124"/>
    </row>
    <row r="16" spans="1:9" s="109" customFormat="1" ht="12" customHeight="1">
      <c r="A16" s="120">
        <v>30113</v>
      </c>
      <c r="B16" s="121" t="s">
        <v>197</v>
      </c>
      <c r="C16" s="122"/>
      <c r="D16" s="123">
        <v>30212</v>
      </c>
      <c r="E16" s="121" t="s">
        <v>140</v>
      </c>
      <c r="F16" s="122"/>
      <c r="G16" s="123">
        <v>31012</v>
      </c>
      <c r="H16" s="121" t="s">
        <v>141</v>
      </c>
      <c r="I16" s="124"/>
    </row>
    <row r="17" spans="1:9" s="109" customFormat="1" ht="12" customHeight="1">
      <c r="A17" s="120">
        <v>30114</v>
      </c>
      <c r="B17" s="121" t="s">
        <v>198</v>
      </c>
      <c r="C17" s="122"/>
      <c r="D17" s="123">
        <v>30213</v>
      </c>
      <c r="E17" s="121" t="s">
        <v>199</v>
      </c>
      <c r="F17" s="122">
        <v>1.36</v>
      </c>
      <c r="G17" s="123">
        <v>31013</v>
      </c>
      <c r="H17" s="121" t="s">
        <v>143</v>
      </c>
      <c r="I17" s="124"/>
    </row>
    <row r="18" spans="1:9" s="109" customFormat="1" ht="12" customHeight="1">
      <c r="A18" s="120">
        <v>30199</v>
      </c>
      <c r="B18" s="121" t="s">
        <v>200</v>
      </c>
      <c r="C18" s="122"/>
      <c r="D18" s="123">
        <v>30214</v>
      </c>
      <c r="E18" s="121" t="s">
        <v>145</v>
      </c>
      <c r="F18" s="122"/>
      <c r="G18" s="123">
        <v>31019</v>
      </c>
      <c r="H18" s="121" t="s">
        <v>146</v>
      </c>
      <c r="I18" s="124"/>
    </row>
    <row r="19" spans="1:9" s="109" customFormat="1" ht="12" customHeight="1">
      <c r="A19" s="120">
        <v>303</v>
      </c>
      <c r="B19" s="121" t="s">
        <v>136</v>
      </c>
      <c r="C19" s="122">
        <f>SUM(C20:C30)</f>
        <v>1.53</v>
      </c>
      <c r="D19" s="123">
        <v>30215</v>
      </c>
      <c r="E19" s="121" t="s">
        <v>148</v>
      </c>
      <c r="F19" s="122"/>
      <c r="G19" s="123">
        <v>31021</v>
      </c>
      <c r="H19" s="121" t="s">
        <v>201</v>
      </c>
      <c r="I19" s="124"/>
    </row>
    <row r="20" spans="1:9" s="109" customFormat="1" ht="12" customHeight="1">
      <c r="A20" s="120">
        <v>30301</v>
      </c>
      <c r="B20" s="121" t="s">
        <v>139</v>
      </c>
      <c r="C20" s="122"/>
      <c r="D20" s="123">
        <v>30216</v>
      </c>
      <c r="E20" s="121" t="s">
        <v>150</v>
      </c>
      <c r="F20" s="122"/>
      <c r="G20" s="123">
        <v>31022</v>
      </c>
      <c r="H20" s="121" t="s">
        <v>202</v>
      </c>
      <c r="I20" s="124"/>
    </row>
    <row r="21" spans="1:9" s="109" customFormat="1" ht="12" customHeight="1">
      <c r="A21" s="120">
        <v>30302</v>
      </c>
      <c r="B21" s="121" t="s">
        <v>142</v>
      </c>
      <c r="C21" s="122"/>
      <c r="D21" s="123">
        <v>30217</v>
      </c>
      <c r="E21" s="121" t="s">
        <v>203</v>
      </c>
      <c r="F21" s="122"/>
      <c r="G21" s="123">
        <v>31099</v>
      </c>
      <c r="H21" s="121" t="s">
        <v>151</v>
      </c>
      <c r="I21" s="124"/>
    </row>
    <row r="22" spans="1:9" s="109" customFormat="1" ht="12" customHeight="1">
      <c r="A22" s="120">
        <v>30303</v>
      </c>
      <c r="B22" s="121" t="s">
        <v>144</v>
      </c>
      <c r="C22" s="122"/>
      <c r="D22" s="123">
        <v>30218</v>
      </c>
      <c r="E22" s="121" t="s">
        <v>153</v>
      </c>
      <c r="F22" s="122"/>
      <c r="G22" s="123">
        <v>312</v>
      </c>
      <c r="H22" s="121" t="s">
        <v>204</v>
      </c>
      <c r="I22" s="124"/>
    </row>
    <row r="23" spans="1:9" s="109" customFormat="1" ht="12" customHeight="1">
      <c r="A23" s="120">
        <v>30304</v>
      </c>
      <c r="B23" s="121" t="s">
        <v>147</v>
      </c>
      <c r="C23" s="122"/>
      <c r="D23" s="123">
        <v>30224</v>
      </c>
      <c r="E23" s="121" t="s">
        <v>155</v>
      </c>
      <c r="F23" s="122"/>
      <c r="G23" s="123">
        <v>31201</v>
      </c>
      <c r="H23" s="121" t="s">
        <v>205</v>
      </c>
      <c r="I23" s="124"/>
    </row>
    <row r="24" spans="1:9" s="109" customFormat="1" ht="12" customHeight="1">
      <c r="A24" s="120">
        <v>30305</v>
      </c>
      <c r="B24" s="121" t="s">
        <v>149</v>
      </c>
      <c r="C24" s="122">
        <v>1.53</v>
      </c>
      <c r="D24" s="123">
        <v>30225</v>
      </c>
      <c r="E24" s="121" t="s">
        <v>157</v>
      </c>
      <c r="F24" s="122"/>
      <c r="G24" s="123">
        <v>31203</v>
      </c>
      <c r="H24" s="121" t="s">
        <v>206</v>
      </c>
      <c r="I24" s="124"/>
    </row>
    <row r="25" spans="1:9" s="109" customFormat="1" ht="12" customHeight="1">
      <c r="A25" s="120">
        <v>30306</v>
      </c>
      <c r="B25" s="121" t="s">
        <v>152</v>
      </c>
      <c r="C25" s="122"/>
      <c r="D25" s="123">
        <v>30226</v>
      </c>
      <c r="E25" s="121" t="s">
        <v>158</v>
      </c>
      <c r="F25" s="122">
        <v>36.68</v>
      </c>
      <c r="G25" s="123">
        <v>31204</v>
      </c>
      <c r="H25" s="121" t="s">
        <v>207</v>
      </c>
      <c r="I25" s="124"/>
    </row>
    <row r="26" spans="1:9" s="109" customFormat="1" ht="12" customHeight="1">
      <c r="A26" s="120">
        <v>30307</v>
      </c>
      <c r="B26" s="121" t="s">
        <v>208</v>
      </c>
      <c r="C26" s="122"/>
      <c r="D26" s="123">
        <v>30227</v>
      </c>
      <c r="E26" s="121" t="s">
        <v>159</v>
      </c>
      <c r="F26" s="122"/>
      <c r="G26" s="123">
        <v>31205</v>
      </c>
      <c r="H26" s="121" t="s">
        <v>209</v>
      </c>
      <c r="I26" s="124"/>
    </row>
    <row r="27" spans="1:9" s="109" customFormat="1" ht="12" customHeight="1">
      <c r="A27" s="120">
        <v>30308</v>
      </c>
      <c r="B27" s="121" t="s">
        <v>154</v>
      </c>
      <c r="C27" s="122"/>
      <c r="D27" s="123">
        <v>30228</v>
      </c>
      <c r="E27" s="121" t="s">
        <v>160</v>
      </c>
      <c r="F27" s="122"/>
      <c r="G27" s="123">
        <v>31299</v>
      </c>
      <c r="H27" s="121" t="s">
        <v>210</v>
      </c>
      <c r="I27" s="124"/>
    </row>
    <row r="28" spans="1:9" s="109" customFormat="1" ht="12" customHeight="1">
      <c r="A28" s="120">
        <v>30309</v>
      </c>
      <c r="B28" s="121" t="s">
        <v>156</v>
      </c>
      <c r="C28" s="122"/>
      <c r="D28" s="123">
        <v>30229</v>
      </c>
      <c r="E28" s="121" t="s">
        <v>162</v>
      </c>
      <c r="F28" s="122"/>
      <c r="G28" s="123">
        <v>313</v>
      </c>
      <c r="H28" s="121" t="s">
        <v>211</v>
      </c>
      <c r="I28" s="124"/>
    </row>
    <row r="29" spans="1:9" s="109" customFormat="1" ht="12" customHeight="1">
      <c r="A29" s="120">
        <v>30310</v>
      </c>
      <c r="B29" s="121" t="s">
        <v>212</v>
      </c>
      <c r="C29" s="122"/>
      <c r="D29" s="123">
        <v>30231</v>
      </c>
      <c r="E29" s="121" t="s">
        <v>164</v>
      </c>
      <c r="F29" s="122"/>
      <c r="G29" s="123">
        <v>31302</v>
      </c>
      <c r="H29" s="121" t="s">
        <v>213</v>
      </c>
      <c r="I29" s="124"/>
    </row>
    <row r="30" spans="1:9" s="109" customFormat="1" ht="12" customHeight="1">
      <c r="A30" s="120">
        <v>30399</v>
      </c>
      <c r="B30" s="121" t="s">
        <v>214</v>
      </c>
      <c r="C30" s="122"/>
      <c r="D30" s="123">
        <v>30239</v>
      </c>
      <c r="E30" s="121" t="s">
        <v>166</v>
      </c>
      <c r="F30" s="122"/>
      <c r="G30" s="123">
        <v>31303</v>
      </c>
      <c r="H30" s="121" t="s">
        <v>215</v>
      </c>
      <c r="I30" s="124"/>
    </row>
    <row r="31" spans="1:9" s="109" customFormat="1" ht="12" customHeight="1">
      <c r="A31" s="125"/>
      <c r="B31" s="122"/>
      <c r="C31" s="122"/>
      <c r="D31" s="123">
        <v>30240</v>
      </c>
      <c r="E31" s="121" t="s">
        <v>167</v>
      </c>
      <c r="F31" s="122"/>
      <c r="G31" s="123">
        <v>399</v>
      </c>
      <c r="H31" s="121" t="s">
        <v>165</v>
      </c>
      <c r="I31" s="124"/>
    </row>
    <row r="32" spans="1:9" s="109" customFormat="1" ht="12" customHeight="1">
      <c r="A32" s="125"/>
      <c r="B32" s="122"/>
      <c r="C32" s="122"/>
      <c r="D32" s="123">
        <v>30299</v>
      </c>
      <c r="E32" s="121" t="s">
        <v>168</v>
      </c>
      <c r="F32" s="122">
        <v>27.2</v>
      </c>
      <c r="G32" s="123">
        <v>39906</v>
      </c>
      <c r="H32" s="121" t="s">
        <v>216</v>
      </c>
      <c r="I32" s="124"/>
    </row>
    <row r="33" spans="1:9" s="109" customFormat="1" ht="12" customHeight="1">
      <c r="A33" s="125"/>
      <c r="B33" s="122"/>
      <c r="C33" s="122"/>
      <c r="D33" s="123">
        <v>307</v>
      </c>
      <c r="E33" s="121" t="s">
        <v>217</v>
      </c>
      <c r="F33" s="122"/>
      <c r="G33" s="123">
        <v>39907</v>
      </c>
      <c r="H33" s="121" t="s">
        <v>218</v>
      </c>
      <c r="I33" s="124"/>
    </row>
    <row r="34" spans="1:9" s="109" customFormat="1" ht="12" customHeight="1">
      <c r="A34" s="125"/>
      <c r="B34" s="122"/>
      <c r="C34" s="122"/>
      <c r="D34" s="123">
        <v>30701</v>
      </c>
      <c r="E34" s="121" t="s">
        <v>161</v>
      </c>
      <c r="F34" s="122"/>
      <c r="G34" s="123">
        <v>39908</v>
      </c>
      <c r="H34" s="121" t="s">
        <v>219</v>
      </c>
      <c r="I34" s="124"/>
    </row>
    <row r="35" spans="1:9" s="109" customFormat="1" ht="12" customHeight="1">
      <c r="A35" s="125"/>
      <c r="B35" s="122"/>
      <c r="C35" s="122"/>
      <c r="D35" s="123">
        <v>30702</v>
      </c>
      <c r="E35" s="121" t="s">
        <v>163</v>
      </c>
      <c r="F35" s="122"/>
      <c r="G35" s="123">
        <v>39999</v>
      </c>
      <c r="H35" s="121" t="s">
        <v>220</v>
      </c>
      <c r="I35" s="124"/>
    </row>
    <row r="36" spans="1:9" s="109" customFormat="1" ht="12" customHeight="1">
      <c r="A36" s="125"/>
      <c r="B36" s="122"/>
      <c r="C36" s="122"/>
      <c r="D36" s="123">
        <v>30703</v>
      </c>
      <c r="E36" s="121" t="s">
        <v>221</v>
      </c>
      <c r="F36" s="122"/>
      <c r="G36" s="122"/>
      <c r="H36" s="122"/>
      <c r="I36" s="124"/>
    </row>
    <row r="37" spans="1:9" s="109" customFormat="1" ht="12" customHeight="1">
      <c r="A37" s="245"/>
      <c r="B37" s="246"/>
      <c r="C37" s="122"/>
      <c r="D37" s="123">
        <v>30704</v>
      </c>
      <c r="E37" s="121" t="s">
        <v>222</v>
      </c>
      <c r="F37" s="122"/>
      <c r="G37" s="126"/>
      <c r="H37" s="126"/>
      <c r="I37" s="124"/>
    </row>
    <row r="38" spans="1:9" s="109" customFormat="1" ht="12" customHeight="1" thickBot="1">
      <c r="A38" s="243" t="s">
        <v>223</v>
      </c>
      <c r="B38" s="244"/>
      <c r="C38" s="127">
        <f>C5+C19</f>
        <v>457.84999999999997</v>
      </c>
      <c r="D38" s="244" t="s">
        <v>224</v>
      </c>
      <c r="E38" s="244"/>
      <c r="F38" s="244"/>
      <c r="G38" s="244"/>
      <c r="H38" s="244"/>
      <c r="I38" s="128">
        <v>106.77</v>
      </c>
    </row>
    <row r="39" spans="1:9" ht="19.5" customHeight="1">
      <c r="A39" s="247" t="s">
        <v>173</v>
      </c>
      <c r="B39" s="247"/>
      <c r="C39" s="247"/>
      <c r="D39" s="247"/>
      <c r="E39" s="247"/>
      <c r="F39" s="247"/>
      <c r="G39" s="247"/>
      <c r="H39" s="247"/>
      <c r="I39" s="247"/>
    </row>
  </sheetData>
  <sheetProtection/>
  <mergeCells count="5">
    <mergeCell ref="A38:B38"/>
    <mergeCell ref="D38:H38"/>
    <mergeCell ref="A37:B37"/>
    <mergeCell ref="A39:I39"/>
    <mergeCell ref="A1:I1"/>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K17" sqref="K17"/>
    </sheetView>
  </sheetViews>
  <sheetFormatPr defaultColWidth="9.00390625" defaultRowHeight="14.25"/>
  <cols>
    <col min="1" max="12" width="10.125" style="36" customWidth="1"/>
    <col min="13" max="16384" width="9.00390625" style="36" customWidth="1"/>
  </cols>
  <sheetData>
    <row r="1" spans="1:12" s="25" customFormat="1" ht="30" customHeight="1">
      <c r="A1" s="260" t="s">
        <v>104</v>
      </c>
      <c r="B1" s="224"/>
      <c r="C1" s="224"/>
      <c r="D1" s="224"/>
      <c r="E1" s="224"/>
      <c r="F1" s="224"/>
      <c r="G1" s="224"/>
      <c r="H1" s="224"/>
      <c r="I1" s="224"/>
      <c r="J1" s="224"/>
      <c r="K1" s="224"/>
      <c r="L1" s="224"/>
    </row>
    <row r="2" s="27" customFormat="1" ht="10.5" customHeight="1">
      <c r="L2" s="104" t="s">
        <v>103</v>
      </c>
    </row>
    <row r="3" spans="1:12" s="27" customFormat="1" ht="15" customHeight="1" thickBot="1">
      <c r="A3" s="285" t="s">
        <v>259</v>
      </c>
      <c r="B3" s="285"/>
      <c r="C3" s="37"/>
      <c r="D3" s="37"/>
      <c r="E3" s="37"/>
      <c r="F3" s="37"/>
      <c r="G3" s="37"/>
      <c r="H3" s="37"/>
      <c r="I3" s="37"/>
      <c r="J3" s="37"/>
      <c r="K3" s="50"/>
      <c r="L3" s="49" t="s">
        <v>52</v>
      </c>
    </row>
    <row r="4" spans="1:12" s="28" customFormat="1" ht="27.75" customHeight="1">
      <c r="A4" s="261" t="s">
        <v>181</v>
      </c>
      <c r="B4" s="262"/>
      <c r="C4" s="262"/>
      <c r="D4" s="262"/>
      <c r="E4" s="262"/>
      <c r="F4" s="263"/>
      <c r="G4" s="264" t="s">
        <v>4</v>
      </c>
      <c r="H4" s="262"/>
      <c r="I4" s="262"/>
      <c r="J4" s="262"/>
      <c r="K4" s="262"/>
      <c r="L4" s="265"/>
    </row>
    <row r="5" spans="1:12" s="28" customFormat="1" ht="30" customHeight="1">
      <c r="A5" s="266" t="s">
        <v>75</v>
      </c>
      <c r="B5" s="251" t="s">
        <v>76</v>
      </c>
      <c r="C5" s="253" t="s">
        <v>77</v>
      </c>
      <c r="D5" s="254"/>
      <c r="E5" s="255"/>
      <c r="F5" s="268" t="s">
        <v>78</v>
      </c>
      <c r="G5" s="249" t="s">
        <v>75</v>
      </c>
      <c r="H5" s="251" t="s">
        <v>76</v>
      </c>
      <c r="I5" s="253" t="s">
        <v>77</v>
      </c>
      <c r="J5" s="254"/>
      <c r="K5" s="255"/>
      <c r="L5" s="256" t="s">
        <v>78</v>
      </c>
    </row>
    <row r="6" spans="1:12" s="28" customFormat="1" ht="30" customHeight="1">
      <c r="A6" s="267"/>
      <c r="B6" s="252"/>
      <c r="C6" s="89" t="s">
        <v>79</v>
      </c>
      <c r="D6" s="89" t="s">
        <v>80</v>
      </c>
      <c r="E6" s="89" t="s">
        <v>81</v>
      </c>
      <c r="F6" s="268"/>
      <c r="G6" s="250"/>
      <c r="H6" s="252"/>
      <c r="I6" s="89" t="s">
        <v>79</v>
      </c>
      <c r="J6" s="89" t="s">
        <v>80</v>
      </c>
      <c r="K6" s="89" t="s">
        <v>81</v>
      </c>
      <c r="L6" s="257"/>
    </row>
    <row r="7" spans="1:12" s="28" customFormat="1" ht="27.75" customHeight="1">
      <c r="A7" s="90">
        <v>1</v>
      </c>
      <c r="B7" s="91">
        <v>2</v>
      </c>
      <c r="C7" s="91">
        <v>3</v>
      </c>
      <c r="D7" s="91">
        <v>4</v>
      </c>
      <c r="E7" s="91">
        <v>5</v>
      </c>
      <c r="F7" s="91">
        <v>6</v>
      </c>
      <c r="G7" s="91">
        <v>7</v>
      </c>
      <c r="H7" s="91">
        <v>8</v>
      </c>
      <c r="I7" s="91">
        <v>9</v>
      </c>
      <c r="J7" s="91">
        <v>10</v>
      </c>
      <c r="K7" s="91">
        <v>11</v>
      </c>
      <c r="L7" s="92">
        <v>12</v>
      </c>
    </row>
    <row r="8" spans="1:12" s="33" customFormat="1" ht="42.75" customHeight="1" thickBot="1">
      <c r="A8" s="93">
        <v>0</v>
      </c>
      <c r="B8" s="94"/>
      <c r="C8" s="94"/>
      <c r="D8" s="94"/>
      <c r="E8" s="94"/>
      <c r="F8" s="94"/>
      <c r="G8" s="94"/>
      <c r="H8" s="94"/>
      <c r="I8" s="94"/>
      <c r="J8" s="94"/>
      <c r="K8" s="95"/>
      <c r="L8" s="96"/>
    </row>
    <row r="9" spans="1:12" ht="45" customHeight="1">
      <c r="A9" s="258" t="s">
        <v>182</v>
      </c>
      <c r="B9" s="259"/>
      <c r="C9" s="259"/>
      <c r="D9" s="259"/>
      <c r="E9" s="259"/>
      <c r="F9" s="259"/>
      <c r="G9" s="259"/>
      <c r="H9" s="259"/>
      <c r="I9" s="259"/>
      <c r="J9" s="259"/>
      <c r="K9" s="259"/>
      <c r="L9" s="259"/>
    </row>
  </sheetData>
  <sheetProtection/>
  <mergeCells count="13">
    <mergeCell ref="C5:E5"/>
    <mergeCell ref="F5:F6"/>
    <mergeCell ref="A3:B3"/>
    <mergeCell ref="G5:G6"/>
    <mergeCell ref="H5:H6"/>
    <mergeCell ref="I5:K5"/>
    <mergeCell ref="L5:L6"/>
    <mergeCell ref="A9:L9"/>
    <mergeCell ref="A1:L1"/>
    <mergeCell ref="A4:F4"/>
    <mergeCell ref="G4:L4"/>
    <mergeCell ref="A5:A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G13" sqref="G13"/>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260" t="s">
        <v>102</v>
      </c>
      <c r="B1" s="224"/>
      <c r="C1" s="224"/>
      <c r="D1" s="224"/>
      <c r="E1" s="224"/>
      <c r="F1" s="224"/>
      <c r="G1" s="224"/>
      <c r="H1" s="224"/>
      <c r="I1" s="224"/>
    </row>
    <row r="2" spans="1:9" s="27" customFormat="1" ht="10.5" customHeight="1">
      <c r="A2" s="26"/>
      <c r="B2" s="26"/>
      <c r="C2" s="26"/>
      <c r="I2" s="104" t="s">
        <v>101</v>
      </c>
    </row>
    <row r="3" spans="1:9" s="27" customFormat="1" ht="15" customHeight="1" thickBot="1">
      <c r="A3" s="6" t="s">
        <v>58</v>
      </c>
      <c r="B3" s="233" t="s">
        <v>260</v>
      </c>
      <c r="C3" s="233"/>
      <c r="D3" s="233"/>
      <c r="E3" s="37"/>
      <c r="F3" s="37"/>
      <c r="G3" s="37"/>
      <c r="H3" s="50"/>
      <c r="I3" s="104" t="s">
        <v>52</v>
      </c>
    </row>
    <row r="4" spans="1:9" s="28" customFormat="1" ht="20.25" customHeight="1">
      <c r="A4" s="225" t="s">
        <v>49</v>
      </c>
      <c r="B4" s="226"/>
      <c r="C4" s="226"/>
      <c r="D4" s="269" t="s">
        <v>110</v>
      </c>
      <c r="E4" s="275" t="s">
        <v>61</v>
      </c>
      <c r="F4" s="234" t="s">
        <v>65</v>
      </c>
      <c r="G4" s="276"/>
      <c r="H4" s="276"/>
      <c r="I4" s="272" t="s">
        <v>63</v>
      </c>
    </row>
    <row r="5" spans="1:9" s="28" customFormat="1" ht="27" customHeight="1">
      <c r="A5" s="227" t="s">
        <v>106</v>
      </c>
      <c r="B5" s="228"/>
      <c r="C5" s="228" t="s">
        <v>39</v>
      </c>
      <c r="D5" s="270"/>
      <c r="E5" s="239"/>
      <c r="F5" s="237" t="s">
        <v>66</v>
      </c>
      <c r="G5" s="237" t="s">
        <v>64</v>
      </c>
      <c r="H5" s="277" t="s">
        <v>62</v>
      </c>
      <c r="I5" s="241"/>
    </row>
    <row r="6" spans="1:9" s="28" customFormat="1" ht="18" customHeight="1">
      <c r="A6" s="229"/>
      <c r="B6" s="228"/>
      <c r="C6" s="228"/>
      <c r="D6" s="270"/>
      <c r="E6" s="239"/>
      <c r="F6" s="239"/>
      <c r="G6" s="237"/>
      <c r="H6" s="277"/>
      <c r="I6" s="241"/>
    </row>
    <row r="7" spans="1:9" s="28" customFormat="1" ht="22.5" customHeight="1">
      <c r="A7" s="229"/>
      <c r="B7" s="228"/>
      <c r="C7" s="228"/>
      <c r="D7" s="271"/>
      <c r="E7" s="240"/>
      <c r="F7" s="240"/>
      <c r="G7" s="238"/>
      <c r="H7" s="278"/>
      <c r="I7" s="242"/>
    </row>
    <row r="8" spans="1:9" s="28" customFormat="1" ht="22.5" customHeight="1">
      <c r="A8" s="279" t="s">
        <v>40</v>
      </c>
      <c r="B8" s="280"/>
      <c r="C8" s="281"/>
      <c r="D8" s="29">
        <v>1</v>
      </c>
      <c r="E8" s="29">
        <v>2</v>
      </c>
      <c r="F8" s="29">
        <v>3</v>
      </c>
      <c r="G8" s="29">
        <v>4</v>
      </c>
      <c r="H8" s="53">
        <v>5</v>
      </c>
      <c r="I8" s="30">
        <v>6</v>
      </c>
    </row>
    <row r="9" spans="1:9" s="28" customFormat="1" ht="22.5" customHeight="1">
      <c r="A9" s="282" t="s">
        <v>51</v>
      </c>
      <c r="B9" s="283"/>
      <c r="C9" s="284"/>
      <c r="D9" s="42">
        <v>0</v>
      </c>
      <c r="E9" s="42">
        <v>0</v>
      </c>
      <c r="F9" s="42">
        <v>0</v>
      </c>
      <c r="G9" s="42"/>
      <c r="H9" s="54"/>
      <c r="I9" s="43">
        <v>0</v>
      </c>
    </row>
    <row r="10" spans="1:9" s="33" customFormat="1" ht="22.5" customHeight="1">
      <c r="A10" s="229"/>
      <c r="B10" s="228"/>
      <c r="C10" s="31"/>
      <c r="D10" s="44"/>
      <c r="E10" s="44"/>
      <c r="F10" s="44"/>
      <c r="G10" s="45"/>
      <c r="H10" s="55"/>
      <c r="I10" s="46"/>
    </row>
    <row r="11" spans="1:9" s="33" customFormat="1" ht="22.5" customHeight="1">
      <c r="A11" s="229"/>
      <c r="B11" s="228"/>
      <c r="C11" s="32"/>
      <c r="D11" s="44"/>
      <c r="E11" s="44"/>
      <c r="F11" s="44"/>
      <c r="G11" s="44"/>
      <c r="H11" s="56"/>
      <c r="I11" s="46"/>
    </row>
    <row r="12" spans="1:9" s="33" customFormat="1" ht="22.5" customHeight="1">
      <c r="A12" s="229"/>
      <c r="B12" s="228"/>
      <c r="C12" s="31"/>
      <c r="D12" s="44"/>
      <c r="E12" s="44"/>
      <c r="F12" s="44"/>
      <c r="G12" s="44"/>
      <c r="H12" s="56"/>
      <c r="I12" s="46"/>
    </row>
    <row r="13" spans="1:9" s="33" customFormat="1" ht="22.5" customHeight="1">
      <c r="A13" s="229"/>
      <c r="B13" s="228"/>
      <c r="C13" s="32"/>
      <c r="D13" s="44"/>
      <c r="E13" s="44"/>
      <c r="F13" s="44"/>
      <c r="G13" s="44"/>
      <c r="H13" s="56"/>
      <c r="I13" s="46"/>
    </row>
    <row r="14" spans="1:9" s="33" customFormat="1" ht="22.5" customHeight="1">
      <c r="A14" s="229"/>
      <c r="B14" s="228"/>
      <c r="C14" s="32"/>
      <c r="D14" s="44"/>
      <c r="E14" s="44"/>
      <c r="F14" s="44"/>
      <c r="G14" s="44"/>
      <c r="H14" s="56"/>
      <c r="I14" s="46"/>
    </row>
    <row r="15" spans="1:9" s="33" customFormat="1" ht="22.5" customHeight="1" thickBot="1">
      <c r="A15" s="273"/>
      <c r="B15" s="274"/>
      <c r="C15" s="34"/>
      <c r="D15" s="47"/>
      <c r="E15" s="47"/>
      <c r="F15" s="47"/>
      <c r="G15" s="47"/>
      <c r="H15" s="57"/>
      <c r="I15" s="48"/>
    </row>
    <row r="16" spans="1:9" ht="32.25" customHeight="1">
      <c r="A16" s="258" t="s">
        <v>180</v>
      </c>
      <c r="B16" s="259"/>
      <c r="C16" s="259"/>
      <c r="D16" s="259"/>
      <c r="E16" s="259"/>
      <c r="F16" s="259"/>
      <c r="G16" s="259"/>
      <c r="H16" s="259"/>
      <c r="I16" s="259"/>
    </row>
    <row r="17" ht="14.25">
      <c r="A17" s="35"/>
    </row>
    <row r="18" ht="14.25">
      <c r="A18" s="35"/>
    </row>
    <row r="19" ht="14.25">
      <c r="A19" s="35"/>
    </row>
    <row r="20" ht="14.25">
      <c r="A20" s="35"/>
    </row>
  </sheetData>
  <sheetProtection/>
  <mergeCells count="21">
    <mergeCell ref="B3:D3"/>
    <mergeCell ref="E4:E7"/>
    <mergeCell ref="F4:H4"/>
    <mergeCell ref="F5:F7"/>
    <mergeCell ref="G5:G7"/>
    <mergeCell ref="H5:H7"/>
    <mergeCell ref="A16:I16"/>
    <mergeCell ref="A8:C8"/>
    <mergeCell ref="A9:C9"/>
    <mergeCell ref="A13:B13"/>
    <mergeCell ref="A14:B14"/>
    <mergeCell ref="A1:I1"/>
    <mergeCell ref="A4:C4"/>
    <mergeCell ref="D4:D7"/>
    <mergeCell ref="I4:I7"/>
    <mergeCell ref="A15:B15"/>
    <mergeCell ref="A10:B10"/>
    <mergeCell ref="A5:B7"/>
    <mergeCell ref="A11:B11"/>
    <mergeCell ref="C5:C7"/>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Sky123.Org</cp:lastModifiedBy>
  <cp:lastPrinted>2019-09-01T05:02:53Z</cp:lastPrinted>
  <dcterms:created xsi:type="dcterms:W3CDTF">2011-12-26T04:36:18Z</dcterms:created>
  <dcterms:modified xsi:type="dcterms:W3CDTF">2019-09-02T01:03:47Z</dcterms:modified>
  <cp:category/>
  <cp:version/>
  <cp:contentType/>
  <cp:contentStatus/>
</cp:coreProperties>
</file>